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4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59" i="1" l="1"/>
  <c r="J259" i="1"/>
  <c r="K259" i="1"/>
  <c r="L259" i="1"/>
  <c r="E19" i="1"/>
  <c r="F19" i="1"/>
  <c r="G19" i="1"/>
  <c r="I19" i="1"/>
  <c r="J19" i="1"/>
  <c r="K19" i="1"/>
  <c r="L19" i="1"/>
  <c r="D19" i="1"/>
  <c r="L222" i="1" l="1"/>
  <c r="K222" i="1"/>
  <c r="J222" i="1"/>
  <c r="I222" i="1"/>
  <c r="G222" i="1"/>
  <c r="F222" i="1"/>
  <c r="E222" i="1"/>
  <c r="D222" i="1"/>
  <c r="L247" i="1"/>
  <c r="K247" i="1"/>
  <c r="J247" i="1"/>
  <c r="I247" i="1"/>
  <c r="G247" i="1"/>
  <c r="F247" i="1"/>
  <c r="E247" i="1"/>
  <c r="L258" i="1" l="1"/>
  <c r="K258" i="1"/>
  <c r="J258" i="1"/>
  <c r="I258" i="1"/>
  <c r="G258" i="1"/>
  <c r="G259" i="1" s="1"/>
  <c r="F258" i="1"/>
  <c r="F259" i="1" s="1"/>
  <c r="E258" i="1"/>
  <c r="E259" i="1" s="1"/>
  <c r="D258" i="1"/>
  <c r="D259" i="1" s="1"/>
  <c r="K205" i="1"/>
  <c r="L205" i="1"/>
  <c r="L130" i="1"/>
  <c r="L120" i="1"/>
  <c r="L45" i="1"/>
  <c r="L232" i="1"/>
  <c r="K232" i="1"/>
  <c r="J232" i="1"/>
  <c r="I232" i="1"/>
  <c r="G232" i="1"/>
  <c r="F232" i="1"/>
  <c r="E232" i="1"/>
  <c r="D232" i="1"/>
  <c r="D233" i="1" s="1"/>
  <c r="K233" i="1"/>
  <c r="I233" i="1"/>
  <c r="F233" i="1"/>
  <c r="J205" i="1"/>
  <c r="I205" i="1"/>
  <c r="G205" i="1"/>
  <c r="F205" i="1"/>
  <c r="E205" i="1"/>
  <c r="D205" i="1"/>
  <c r="L195" i="1"/>
  <c r="K195" i="1"/>
  <c r="K206" i="1" s="1"/>
  <c r="J195" i="1"/>
  <c r="I195" i="1"/>
  <c r="I206" i="1" s="1"/>
  <c r="G195" i="1"/>
  <c r="F195" i="1"/>
  <c r="E195" i="1"/>
  <c r="D195" i="1"/>
  <c r="L180" i="1"/>
  <c r="K180" i="1"/>
  <c r="J180" i="1"/>
  <c r="I180" i="1"/>
  <c r="G180" i="1"/>
  <c r="F180" i="1"/>
  <c r="E180" i="1"/>
  <c r="D180" i="1"/>
  <c r="L170" i="1"/>
  <c r="K170" i="1"/>
  <c r="J170" i="1"/>
  <c r="I170" i="1"/>
  <c r="I181" i="1" s="1"/>
  <c r="G170" i="1"/>
  <c r="F170" i="1"/>
  <c r="E170" i="1"/>
  <c r="D170" i="1"/>
  <c r="D181" i="1" s="1"/>
  <c r="L155" i="1"/>
  <c r="K155" i="1"/>
  <c r="J155" i="1"/>
  <c r="I155" i="1"/>
  <c r="G155" i="1"/>
  <c r="F155" i="1"/>
  <c r="E155" i="1"/>
  <c r="D155" i="1"/>
  <c r="L145" i="1"/>
  <c r="L156" i="1" s="1"/>
  <c r="K145" i="1"/>
  <c r="J145" i="1"/>
  <c r="J156" i="1" s="1"/>
  <c r="I145" i="1"/>
  <c r="I156" i="1" s="1"/>
  <c r="G145" i="1"/>
  <c r="F145" i="1"/>
  <c r="E145" i="1"/>
  <c r="D145" i="1"/>
  <c r="D156" i="1" s="1"/>
  <c r="K130" i="1"/>
  <c r="J130" i="1"/>
  <c r="I130" i="1"/>
  <c r="G130" i="1"/>
  <c r="F130" i="1"/>
  <c r="E130" i="1"/>
  <c r="D130" i="1"/>
  <c r="K120" i="1"/>
  <c r="J120" i="1"/>
  <c r="I120" i="1"/>
  <c r="G120" i="1"/>
  <c r="F120" i="1"/>
  <c r="E120" i="1"/>
  <c r="D120" i="1"/>
  <c r="L105" i="1"/>
  <c r="K105" i="1"/>
  <c r="J105" i="1"/>
  <c r="I105" i="1"/>
  <c r="G105" i="1"/>
  <c r="F105" i="1"/>
  <c r="E105" i="1"/>
  <c r="D105" i="1"/>
  <c r="L95" i="1"/>
  <c r="K95" i="1"/>
  <c r="K106" i="1" s="1"/>
  <c r="J95" i="1"/>
  <c r="J106" i="1" s="1"/>
  <c r="I95" i="1"/>
  <c r="G95" i="1"/>
  <c r="F95" i="1"/>
  <c r="E95" i="1"/>
  <c r="D95" i="1"/>
  <c r="L80" i="1"/>
  <c r="K80" i="1"/>
  <c r="J80" i="1"/>
  <c r="I80" i="1"/>
  <c r="G80" i="1"/>
  <c r="F80" i="1"/>
  <c r="E80" i="1"/>
  <c r="D80" i="1"/>
  <c r="L70" i="1"/>
  <c r="K70" i="1"/>
  <c r="K81" i="1" s="1"/>
  <c r="J70" i="1"/>
  <c r="I70" i="1"/>
  <c r="G70" i="1"/>
  <c r="F70" i="1"/>
  <c r="E70" i="1"/>
  <c r="D70" i="1"/>
  <c r="L55" i="1"/>
  <c r="K55" i="1"/>
  <c r="J55" i="1"/>
  <c r="I55" i="1"/>
  <c r="G55" i="1"/>
  <c r="F55" i="1"/>
  <c r="E55" i="1"/>
  <c r="D55" i="1"/>
  <c r="K45" i="1"/>
  <c r="J45" i="1"/>
  <c r="I45" i="1"/>
  <c r="F45" i="1"/>
  <c r="E45" i="1"/>
  <c r="D45" i="1"/>
  <c r="E29" i="1"/>
  <c r="F29" i="1"/>
  <c r="G29" i="1"/>
  <c r="G30" i="1" s="1"/>
  <c r="I29" i="1"/>
  <c r="I30" i="1" s="1"/>
  <c r="J29" i="1"/>
  <c r="J30" i="1" s="1"/>
  <c r="K29" i="1"/>
  <c r="K30" i="1" s="1"/>
  <c r="L29" i="1"/>
  <c r="L30" i="1" s="1"/>
  <c r="D29" i="1"/>
  <c r="D206" i="1" l="1"/>
  <c r="F106" i="1"/>
  <c r="E106" i="1"/>
  <c r="F81" i="1"/>
  <c r="F131" i="1"/>
  <c r="K131" i="1"/>
  <c r="L233" i="1"/>
  <c r="J233" i="1"/>
  <c r="G233" i="1"/>
  <c r="E233" i="1"/>
  <c r="J206" i="1"/>
  <c r="G206" i="1"/>
  <c r="F206" i="1"/>
  <c r="E206" i="1"/>
  <c r="L206" i="1"/>
  <c r="L181" i="1"/>
  <c r="K181" i="1"/>
  <c r="J181" i="1"/>
  <c r="G181" i="1"/>
  <c r="F181" i="1"/>
  <c r="E181" i="1"/>
  <c r="K156" i="1"/>
  <c r="G156" i="1"/>
  <c r="F156" i="1"/>
  <c r="E156" i="1"/>
  <c r="L131" i="1"/>
  <c r="I131" i="1"/>
  <c r="J131" i="1"/>
  <c r="E131" i="1"/>
  <c r="G131" i="1"/>
  <c r="D131" i="1"/>
  <c r="L106" i="1"/>
  <c r="I106" i="1"/>
  <c r="G106" i="1"/>
  <c r="D106" i="1"/>
  <c r="L81" i="1"/>
  <c r="J81" i="1"/>
  <c r="I81" i="1"/>
  <c r="G81" i="1"/>
  <c r="E81" i="1"/>
  <c r="D81" i="1"/>
  <c r="L56" i="1"/>
  <c r="K56" i="1"/>
  <c r="J56" i="1"/>
  <c r="I56" i="1"/>
  <c r="G56" i="1"/>
  <c r="F56" i="1"/>
  <c r="E56" i="1"/>
  <c r="D56" i="1"/>
  <c r="F30" i="1"/>
  <c r="E30" i="1"/>
  <c r="D30" i="1"/>
</calcChain>
</file>

<file path=xl/sharedStrings.xml><?xml version="1.0" encoding="utf-8"?>
<sst xmlns="http://schemas.openxmlformats.org/spreadsheetml/2006/main" count="872" uniqueCount="244">
  <si>
    <t>День: 1</t>
  </si>
  <si>
    <t>Возрастная категория</t>
  </si>
  <si>
    <t>№ рец.</t>
  </si>
  <si>
    <t>Прием пищи, наименование блюда</t>
  </si>
  <si>
    <t>Масса порции</t>
  </si>
  <si>
    <t>Пищевые вещества</t>
  </si>
  <si>
    <t>Б</t>
  </si>
  <si>
    <t>Ж</t>
  </si>
  <si>
    <t>У</t>
  </si>
  <si>
    <t>Энергетическая ценность</t>
  </si>
  <si>
    <t>Сыр</t>
  </si>
  <si>
    <t>Хлеб ржан. пшен.</t>
  </si>
  <si>
    <t>Булочка</t>
  </si>
  <si>
    <t>Итого:</t>
  </si>
  <si>
    <t>Завтрак</t>
  </si>
  <si>
    <t>Обед</t>
  </si>
  <si>
    <t>Суп на курином бульоне с вермишелью</t>
  </si>
  <si>
    <t>Курица, тушеная в сметанном соусе</t>
  </si>
  <si>
    <t>Рис отварной</t>
  </si>
  <si>
    <t>Кисель+вит.С</t>
  </si>
  <si>
    <t>Яблоко</t>
  </si>
  <si>
    <t>Соль йодир.</t>
  </si>
  <si>
    <t>Всего:</t>
  </si>
  <si>
    <t>200/5</t>
  </si>
  <si>
    <t>1/30</t>
  </si>
  <si>
    <t>200</t>
  </si>
  <si>
    <t>50</t>
  </si>
  <si>
    <t>7,3</t>
  </si>
  <si>
    <t>4,64</t>
  </si>
  <si>
    <t>2,04</t>
  </si>
  <si>
    <t>3,1</t>
  </si>
  <si>
    <t>3,8</t>
  </si>
  <si>
    <t>8,2</t>
  </si>
  <si>
    <t>5,9</t>
  </si>
  <si>
    <t>0,39</t>
  </si>
  <si>
    <t>1,2</t>
  </si>
  <si>
    <t>35,3</t>
  </si>
  <si>
    <t>0</t>
  </si>
  <si>
    <t>13,56</t>
  </si>
  <si>
    <t>17,4</t>
  </si>
  <si>
    <t>141,55</t>
  </si>
  <si>
    <t>75,8</t>
  </si>
  <si>
    <t>60,3</t>
  </si>
  <si>
    <t>132</t>
  </si>
  <si>
    <t>2/30</t>
  </si>
  <si>
    <t>250/5</t>
  </si>
  <si>
    <t>20</t>
  </si>
  <si>
    <t>1/100</t>
  </si>
  <si>
    <t>9,08</t>
  </si>
  <si>
    <t>10,1</t>
  </si>
  <si>
    <t>43,9</t>
  </si>
  <si>
    <t>176</t>
  </si>
  <si>
    <t>День: 2</t>
  </si>
  <si>
    <t>Макароны с маслом</t>
  </si>
  <si>
    <t>Яйцо отварное</t>
  </si>
  <si>
    <t>Хлеб ржан.пшен.</t>
  </si>
  <si>
    <t>Чай с лимоном</t>
  </si>
  <si>
    <t>Салат из свежих огурцов</t>
  </si>
  <si>
    <t>Щи из свежей капусты с мясом, со сметаной</t>
  </si>
  <si>
    <t>Плов с мясом</t>
  </si>
  <si>
    <t>Компот из сухофруктов+вит.С</t>
  </si>
  <si>
    <t>Печенье</t>
  </si>
  <si>
    <t>Мандарины</t>
  </si>
  <si>
    <t>150</t>
  </si>
  <si>
    <t>1/40</t>
  </si>
  <si>
    <t>1/200</t>
  </si>
  <si>
    <t>200/10</t>
  </si>
  <si>
    <t>8,5</t>
  </si>
  <si>
    <t>5,4</t>
  </si>
  <si>
    <t>5,1</t>
  </si>
  <si>
    <t>0,4</t>
  </si>
  <si>
    <t>4,6</t>
  </si>
  <si>
    <t>34,95</t>
  </si>
  <si>
    <t>0,3</t>
  </si>
  <si>
    <t>13,6</t>
  </si>
  <si>
    <t>9,8</t>
  </si>
  <si>
    <t>191,25</t>
  </si>
  <si>
    <t>63</t>
  </si>
  <si>
    <t>56</t>
  </si>
  <si>
    <t>47</t>
  </si>
  <si>
    <t>100</t>
  </si>
  <si>
    <t>180</t>
  </si>
  <si>
    <t>250/10</t>
  </si>
  <si>
    <t>6,48</t>
  </si>
  <si>
    <t>7,1</t>
  </si>
  <si>
    <t>41,94</t>
  </si>
  <si>
    <t>229,5</t>
  </si>
  <si>
    <t>День: 3</t>
  </si>
  <si>
    <t>Котлета мясная</t>
  </si>
  <si>
    <t>Гречка отварная</t>
  </si>
  <si>
    <t>Кофейный напиток</t>
  </si>
  <si>
    <t xml:space="preserve">Салат витаминный </t>
  </si>
  <si>
    <t>Рассольник с мясом, со сметаной</t>
  </si>
  <si>
    <t>Картофельное пюре</t>
  </si>
  <si>
    <t>Сок фруктовый</t>
  </si>
  <si>
    <t>Груши</t>
  </si>
  <si>
    <t>80/50</t>
  </si>
  <si>
    <t>4,9</t>
  </si>
  <si>
    <t>2,84</t>
  </si>
  <si>
    <t>1,5</t>
  </si>
  <si>
    <t>4,79</t>
  </si>
  <si>
    <t>2</t>
  </si>
  <si>
    <t>1,96</t>
  </si>
  <si>
    <t>21,9</t>
  </si>
  <si>
    <t>19,13</t>
  </si>
  <si>
    <t>14,88</t>
  </si>
  <si>
    <t>121,5</t>
  </si>
  <si>
    <t>119,4</t>
  </si>
  <si>
    <t>98,3</t>
  </si>
  <si>
    <t>100/50</t>
  </si>
  <si>
    <t>9,46</t>
  </si>
  <si>
    <t>6,5</t>
  </si>
  <si>
    <t>10,06</t>
  </si>
  <si>
    <t>6,38</t>
  </si>
  <si>
    <t>11,35</t>
  </si>
  <si>
    <t>29,2</t>
  </si>
  <si>
    <t>200,3</t>
  </si>
  <si>
    <t>162</t>
  </si>
  <si>
    <t>День: 4</t>
  </si>
  <si>
    <t>Творожная запеканка со сгущеным молоком</t>
  </si>
  <si>
    <t>150/30</t>
  </si>
  <si>
    <t>Суп гороховый с мясом</t>
  </si>
  <si>
    <t>Тефтели мясные</t>
  </si>
  <si>
    <t>14,84</t>
  </si>
  <si>
    <t>14,29</t>
  </si>
  <si>
    <t>38,5</t>
  </si>
  <si>
    <t>200/50</t>
  </si>
  <si>
    <t>19,78</t>
  </si>
  <si>
    <t>19,05</t>
  </si>
  <si>
    <t>51,3</t>
  </si>
  <si>
    <t>412,8</t>
  </si>
  <si>
    <t>573,3</t>
  </si>
  <si>
    <t>День: 5</t>
  </si>
  <si>
    <t>Каша молочная с маслом (рис)</t>
  </si>
  <si>
    <t>Салат из свежих помидоров</t>
  </si>
  <si>
    <t>Щи со сметаной</t>
  </si>
  <si>
    <t>Сок</t>
  </si>
  <si>
    <t>День: 6</t>
  </si>
  <si>
    <t>Омлет натуральный</t>
  </si>
  <si>
    <t>Салат из огурцов и помидор</t>
  </si>
  <si>
    <t>Борщ со сметаной</t>
  </si>
  <si>
    <t>Жаркое по домашнему</t>
  </si>
  <si>
    <t>Банан</t>
  </si>
  <si>
    <t>5,26</t>
  </si>
  <si>
    <t>6</t>
  </si>
  <si>
    <t>26,4</t>
  </si>
  <si>
    <t>65,11</t>
  </si>
  <si>
    <t>День: 7</t>
  </si>
  <si>
    <t>Йогурт</t>
  </si>
  <si>
    <t>Чай с сахаром</t>
  </si>
  <si>
    <t>3,2</t>
  </si>
  <si>
    <t>12,8</t>
  </si>
  <si>
    <t>117</t>
  </si>
  <si>
    <t>19</t>
  </si>
  <si>
    <t>Салат овощной (помидоры, сладкий перец)</t>
  </si>
  <si>
    <t>Рассольник со сметаной</t>
  </si>
  <si>
    <t xml:space="preserve">Рыба запеченая </t>
  </si>
  <si>
    <t>Апельсин</t>
  </si>
  <si>
    <t>День: 8</t>
  </si>
  <si>
    <t>Плов с курицей</t>
  </si>
  <si>
    <t>Какао</t>
  </si>
  <si>
    <t>Вафли</t>
  </si>
  <si>
    <t>Суп рыбный</t>
  </si>
  <si>
    <t>Биточки мясные</t>
  </si>
  <si>
    <t>3,4</t>
  </si>
  <si>
    <t>4,06</t>
  </si>
  <si>
    <t>20,9</t>
  </si>
  <si>
    <t>17,15</t>
  </si>
  <si>
    <t>137</t>
  </si>
  <si>
    <t>84,17</t>
  </si>
  <si>
    <t>30</t>
  </si>
  <si>
    <t>15,2</t>
  </si>
  <si>
    <t>0,45</t>
  </si>
  <si>
    <t>13</t>
  </si>
  <si>
    <t>6,09</t>
  </si>
  <si>
    <t>30,17</t>
  </si>
  <si>
    <t>20,09</t>
  </si>
  <si>
    <t>25,72</t>
  </si>
  <si>
    <t>330</t>
  </si>
  <si>
    <t>126,26</t>
  </si>
  <si>
    <t>День: 9</t>
  </si>
  <si>
    <t>97,7</t>
  </si>
  <si>
    <t>182,6</t>
  </si>
  <si>
    <t>228,25</t>
  </si>
  <si>
    <t>День: 10</t>
  </si>
  <si>
    <t>Макароны запеченые с сыром</t>
  </si>
  <si>
    <t>Салат витаминный</t>
  </si>
  <si>
    <t>Гуляш мясной</t>
  </si>
  <si>
    <t>Хлеб ржан.пшен</t>
  </si>
  <si>
    <t>17,28</t>
  </si>
  <si>
    <t>20,69</t>
  </si>
  <si>
    <t>493,5</t>
  </si>
  <si>
    <t>Компот из сухофр.+вит.С</t>
  </si>
  <si>
    <t>1</t>
  </si>
  <si>
    <t>5,7</t>
  </si>
  <si>
    <t>0,2</t>
  </si>
  <si>
    <t>32,6</t>
  </si>
  <si>
    <t>0,24</t>
  </si>
  <si>
    <t>15,6</t>
  </si>
  <si>
    <t>62,8</t>
  </si>
  <si>
    <t>7,12</t>
  </si>
  <si>
    <t>7,89</t>
  </si>
  <si>
    <t>10,6</t>
  </si>
  <si>
    <t>9</t>
  </si>
  <si>
    <t>40,75</t>
  </si>
  <si>
    <t>Рыба запечен.с овощами(морковь)</t>
  </si>
  <si>
    <t>Зефир</t>
  </si>
  <si>
    <t>0,7</t>
  </si>
  <si>
    <t>3,7</t>
  </si>
  <si>
    <t>20,5</t>
  </si>
  <si>
    <t>113</t>
  </si>
  <si>
    <t>Пряник</t>
  </si>
  <si>
    <t>1,6</t>
  </si>
  <si>
    <t>3,6</t>
  </si>
  <si>
    <t>23,4</t>
  </si>
  <si>
    <t>126,6</t>
  </si>
  <si>
    <t xml:space="preserve">Каша молочная с маслом </t>
  </si>
  <si>
    <t>Яйцо отварное 1шт</t>
  </si>
  <si>
    <t>Компот из св фруктов</t>
  </si>
  <si>
    <t>10,3</t>
  </si>
  <si>
    <t>14,2</t>
  </si>
  <si>
    <t>2,3</t>
  </si>
  <si>
    <t>177,3</t>
  </si>
  <si>
    <t>13,8</t>
  </si>
  <si>
    <t>18,9</t>
  </si>
  <si>
    <t>3</t>
  </si>
  <si>
    <t>Печень тушеная в соусе</t>
  </si>
  <si>
    <t>90/45</t>
  </si>
  <si>
    <t>120/60</t>
  </si>
  <si>
    <t>Капуста тушеная</t>
  </si>
  <si>
    <t>100/75</t>
  </si>
  <si>
    <t>Бефстроганов</t>
  </si>
  <si>
    <t>594,85</t>
  </si>
  <si>
    <t>6-10 лет</t>
  </si>
  <si>
    <t>11-18 лет</t>
  </si>
  <si>
    <t>6-10лет</t>
  </si>
  <si>
    <t>Салат из свежей капусты(нов. урож.)</t>
  </si>
  <si>
    <t>Салат из свежей капусты(нов. урожай)</t>
  </si>
  <si>
    <t>100/80</t>
  </si>
  <si>
    <t>12,29</t>
  </si>
  <si>
    <t>19,9</t>
  </si>
  <si>
    <t>15,9</t>
  </si>
  <si>
    <t>280</t>
  </si>
  <si>
    <t>12,66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</si>
</sst>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abSelected="1" view="pageBreakPreview" topLeftCell="A19" zoomScaleNormal="100" zoomScaleSheetLayoutView="100" workbookViewId="0">
      <selection activeCell="H54" sqref="H54"/>
    </sheetView>
  </sheetViews>
  <sheetFormatPr defaultRowHeight="15" x14ac:dyDescent="0.25"/>
  <cols>
    <col min="1" max="1" width="10.140625" style="1" customWidth="1"/>
    <col min="2" max="2" width="31.7109375" style="1" customWidth="1"/>
    <col min="3" max="3" width="11.42578125" style="1" bestFit="1" customWidth="1"/>
    <col min="4" max="6" width="9.140625" style="1"/>
    <col min="7" max="7" width="14.7109375" style="1" customWidth="1"/>
    <col min="8" max="11" width="9.140625" style="1"/>
    <col min="12" max="12" width="15.85546875" style="1" customWidth="1"/>
    <col min="13" max="16384" width="9.140625" style="1"/>
  </cols>
  <sheetData>
    <row r="1" spans="1:12" ht="22.5" customHeight="1" x14ac:dyDescent="0.25">
      <c r="J1" s="15"/>
      <c r="K1" s="15"/>
      <c r="L1" s="15"/>
    </row>
    <row r="2" spans="1:12" ht="36" customHeight="1" x14ac:dyDescent="0.25">
      <c r="J2" s="15"/>
      <c r="K2" s="15"/>
      <c r="L2" s="15"/>
    </row>
    <row r="3" spans="1:12" x14ac:dyDescent="0.25">
      <c r="J3" s="16"/>
      <c r="K3" s="16"/>
    </row>
    <row r="5" spans="1:12" s="3" customFormat="1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s="3" customFormat="1" ht="14.25" x14ac:dyDescent="0.25"/>
    <row r="7" spans="1:12" s="3" customFormat="1" ht="14.25" x14ac:dyDescent="0.25">
      <c r="A7" s="3" t="s">
        <v>0</v>
      </c>
    </row>
    <row r="8" spans="1:12" s="3" customFormat="1" ht="14.25" x14ac:dyDescent="0.25"/>
    <row r="9" spans="1:12" s="3" customFormat="1" ht="14.25" x14ac:dyDescent="0.25">
      <c r="A9" s="19" t="s">
        <v>1</v>
      </c>
      <c r="B9" s="21"/>
      <c r="C9" s="19" t="s">
        <v>233</v>
      </c>
      <c r="D9" s="20"/>
      <c r="E9" s="20"/>
      <c r="F9" s="20"/>
      <c r="G9" s="21"/>
      <c r="H9" s="19" t="s">
        <v>234</v>
      </c>
      <c r="I9" s="20"/>
      <c r="J9" s="20"/>
      <c r="K9" s="20"/>
      <c r="L9" s="21"/>
    </row>
    <row r="10" spans="1:12" s="3" customFormat="1" ht="33" customHeight="1" x14ac:dyDescent="0.25">
      <c r="A10" s="17" t="s">
        <v>2</v>
      </c>
      <c r="B10" s="17" t="s">
        <v>3</v>
      </c>
      <c r="C10" s="17" t="s">
        <v>4</v>
      </c>
      <c r="D10" s="19" t="s">
        <v>5</v>
      </c>
      <c r="E10" s="20"/>
      <c r="F10" s="21"/>
      <c r="G10" s="17" t="s">
        <v>9</v>
      </c>
      <c r="H10" s="17" t="s">
        <v>4</v>
      </c>
      <c r="I10" s="19" t="s">
        <v>5</v>
      </c>
      <c r="J10" s="20"/>
      <c r="K10" s="21"/>
      <c r="L10" s="17" t="s">
        <v>9</v>
      </c>
    </row>
    <row r="11" spans="1:12" s="3" customFormat="1" ht="14.25" x14ac:dyDescent="0.25">
      <c r="A11" s="18"/>
      <c r="B11" s="18"/>
      <c r="C11" s="18"/>
      <c r="D11" s="4" t="s">
        <v>6</v>
      </c>
      <c r="E11" s="4" t="s">
        <v>7</v>
      </c>
      <c r="F11" s="4" t="s">
        <v>8</v>
      </c>
      <c r="G11" s="18"/>
      <c r="H11" s="18"/>
      <c r="I11" s="4" t="s">
        <v>6</v>
      </c>
      <c r="J11" s="4" t="s">
        <v>7</v>
      </c>
      <c r="K11" s="4" t="s">
        <v>8</v>
      </c>
      <c r="L11" s="18"/>
    </row>
    <row r="12" spans="1:12" s="3" customFormat="1" ht="14.2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s="3" customFormat="1" ht="14.25" x14ac:dyDescent="0.25">
      <c r="A13" s="4"/>
      <c r="B13" s="4" t="s">
        <v>14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2">
        <v>311</v>
      </c>
      <c r="B14" s="5" t="s">
        <v>216</v>
      </c>
      <c r="C14" s="10" t="s">
        <v>23</v>
      </c>
      <c r="D14" s="10" t="s">
        <v>27</v>
      </c>
      <c r="E14" s="10" t="s">
        <v>32</v>
      </c>
      <c r="F14" s="10" t="s">
        <v>36</v>
      </c>
      <c r="G14" s="10" t="s">
        <v>40</v>
      </c>
      <c r="H14" s="10" t="s">
        <v>45</v>
      </c>
      <c r="I14" s="10" t="s">
        <v>48</v>
      </c>
      <c r="J14" s="10" t="s">
        <v>49</v>
      </c>
      <c r="K14" s="10" t="s">
        <v>50</v>
      </c>
      <c r="L14" s="10" t="s">
        <v>51</v>
      </c>
    </row>
    <row r="15" spans="1:12" x14ac:dyDescent="0.25">
      <c r="A15" s="2">
        <v>3</v>
      </c>
      <c r="B15" s="5" t="s">
        <v>10</v>
      </c>
      <c r="C15" s="10">
        <v>20</v>
      </c>
      <c r="D15" s="10" t="s">
        <v>28</v>
      </c>
      <c r="E15" s="10" t="s">
        <v>33</v>
      </c>
      <c r="F15" s="10" t="s">
        <v>37</v>
      </c>
      <c r="G15" s="10" t="s">
        <v>41</v>
      </c>
      <c r="H15" s="10" t="s">
        <v>46</v>
      </c>
      <c r="I15" s="10" t="s">
        <v>28</v>
      </c>
      <c r="J15" s="10" t="s">
        <v>33</v>
      </c>
      <c r="K15" s="10" t="s">
        <v>37</v>
      </c>
      <c r="L15" s="10" t="s">
        <v>41</v>
      </c>
    </row>
    <row r="16" spans="1:12" x14ac:dyDescent="0.25">
      <c r="A16" s="2"/>
      <c r="B16" s="5" t="s">
        <v>11</v>
      </c>
      <c r="C16" s="10" t="s">
        <v>24</v>
      </c>
      <c r="D16" s="10" t="s">
        <v>29</v>
      </c>
      <c r="E16" s="10" t="s">
        <v>34</v>
      </c>
      <c r="F16" s="10" t="s">
        <v>38</v>
      </c>
      <c r="G16" s="10" t="s">
        <v>42</v>
      </c>
      <c r="H16" s="10" t="s">
        <v>24</v>
      </c>
      <c r="I16" s="10" t="s">
        <v>29</v>
      </c>
      <c r="J16" s="10" t="s">
        <v>34</v>
      </c>
      <c r="K16" s="10" t="s">
        <v>38</v>
      </c>
      <c r="L16" s="10" t="s">
        <v>42</v>
      </c>
    </row>
    <row r="17" spans="1:12" x14ac:dyDescent="0.25">
      <c r="A17" s="2">
        <v>639</v>
      </c>
      <c r="B17" s="5" t="s">
        <v>60</v>
      </c>
      <c r="C17" s="2" t="s">
        <v>65</v>
      </c>
      <c r="D17" s="2">
        <v>0</v>
      </c>
      <c r="E17" s="2">
        <v>0</v>
      </c>
      <c r="F17" s="2">
        <v>20.2</v>
      </c>
      <c r="G17" s="2">
        <v>79.8</v>
      </c>
      <c r="H17" s="2" t="s">
        <v>65</v>
      </c>
      <c r="I17" s="2">
        <v>0</v>
      </c>
      <c r="J17" s="2">
        <v>0</v>
      </c>
      <c r="K17" s="2">
        <v>20.2</v>
      </c>
      <c r="L17" s="2">
        <v>79.8</v>
      </c>
    </row>
    <row r="18" spans="1:12" x14ac:dyDescent="0.25">
      <c r="A18" s="2"/>
      <c r="B18" s="5" t="s">
        <v>12</v>
      </c>
      <c r="C18" s="10" t="s">
        <v>26</v>
      </c>
      <c r="D18" s="10" t="s">
        <v>31</v>
      </c>
      <c r="E18" s="10" t="s">
        <v>35</v>
      </c>
      <c r="F18" s="10" t="s">
        <v>39</v>
      </c>
      <c r="G18" s="10" t="s">
        <v>43</v>
      </c>
      <c r="H18" s="10" t="s">
        <v>26</v>
      </c>
      <c r="I18" s="10" t="s">
        <v>31</v>
      </c>
      <c r="J18" s="10" t="s">
        <v>35</v>
      </c>
      <c r="K18" s="10" t="s">
        <v>39</v>
      </c>
      <c r="L18" s="10" t="s">
        <v>43</v>
      </c>
    </row>
    <row r="19" spans="1:12" s="3" customFormat="1" ht="14.25" x14ac:dyDescent="0.25">
      <c r="A19" s="4"/>
      <c r="B19" s="6" t="s">
        <v>13</v>
      </c>
      <c r="C19" s="4"/>
      <c r="D19" s="11">
        <f>D14+D15+D16+D17+D18</f>
        <v>17.78</v>
      </c>
      <c r="E19" s="11">
        <f t="shared" ref="E19:L19" si="0">E14+E15+E16+E17+E18</f>
        <v>15.69</v>
      </c>
      <c r="F19" s="11">
        <f t="shared" si="0"/>
        <v>86.460000000000008</v>
      </c>
      <c r="G19" s="11">
        <f t="shared" si="0"/>
        <v>489.45000000000005</v>
      </c>
      <c r="H19" s="11"/>
      <c r="I19" s="11">
        <f t="shared" si="0"/>
        <v>19.559999999999999</v>
      </c>
      <c r="J19" s="11">
        <f t="shared" si="0"/>
        <v>17.59</v>
      </c>
      <c r="K19" s="11">
        <f t="shared" si="0"/>
        <v>95.06</v>
      </c>
      <c r="L19" s="11">
        <f t="shared" si="0"/>
        <v>523.90000000000009</v>
      </c>
    </row>
    <row r="20" spans="1:12" x14ac:dyDescent="0.25">
      <c r="A20" s="2"/>
      <c r="B20" s="4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30" x14ac:dyDescent="0.25">
      <c r="A21" s="2">
        <v>43</v>
      </c>
      <c r="B21" s="5" t="s">
        <v>236</v>
      </c>
      <c r="C21" s="2">
        <v>100</v>
      </c>
      <c r="D21" s="2">
        <v>1.55</v>
      </c>
      <c r="E21" s="2">
        <v>5.0999999999999996</v>
      </c>
      <c r="F21" s="2">
        <v>4.8</v>
      </c>
      <c r="G21" s="2">
        <v>72.400000000000006</v>
      </c>
      <c r="H21" s="2">
        <v>100</v>
      </c>
      <c r="I21" s="2">
        <v>1.55</v>
      </c>
      <c r="J21" s="2">
        <v>5.0999999999999996</v>
      </c>
      <c r="K21" s="2">
        <v>4.8</v>
      </c>
      <c r="L21" s="2">
        <v>72.400000000000006</v>
      </c>
    </row>
    <row r="22" spans="1:12" ht="30" x14ac:dyDescent="0.25">
      <c r="A22" s="2">
        <v>140</v>
      </c>
      <c r="B22" s="5" t="s">
        <v>16</v>
      </c>
      <c r="C22" s="2">
        <v>200</v>
      </c>
      <c r="D22" s="2">
        <v>7.8</v>
      </c>
      <c r="E22" s="2">
        <v>6.6</v>
      </c>
      <c r="F22" s="2">
        <v>16</v>
      </c>
      <c r="G22" s="2">
        <v>117.74</v>
      </c>
      <c r="H22" s="2">
        <v>250</v>
      </c>
      <c r="I22" s="2">
        <v>9.75</v>
      </c>
      <c r="J22" s="2">
        <v>8.25</v>
      </c>
      <c r="K22" s="2">
        <v>20</v>
      </c>
      <c r="L22" s="2">
        <v>147.18</v>
      </c>
    </row>
    <row r="23" spans="1:12" ht="30" x14ac:dyDescent="0.25">
      <c r="A23" s="2">
        <v>493</v>
      </c>
      <c r="B23" s="5" t="s">
        <v>17</v>
      </c>
      <c r="C23" s="2" t="s">
        <v>109</v>
      </c>
      <c r="D23" s="2">
        <v>20.48</v>
      </c>
      <c r="E23" s="2">
        <v>21.52</v>
      </c>
      <c r="F23" s="2">
        <v>2.4</v>
      </c>
      <c r="G23" s="2">
        <v>351</v>
      </c>
      <c r="H23" s="2" t="s">
        <v>238</v>
      </c>
      <c r="I23" s="2">
        <v>33</v>
      </c>
      <c r="J23" s="2">
        <v>34.4</v>
      </c>
      <c r="K23" s="2">
        <v>3.8</v>
      </c>
      <c r="L23" s="2">
        <v>562</v>
      </c>
    </row>
    <row r="24" spans="1:12" x14ac:dyDescent="0.25">
      <c r="A24" s="2">
        <v>511</v>
      </c>
      <c r="B24" s="5" t="s">
        <v>18</v>
      </c>
      <c r="C24" s="2">
        <v>150</v>
      </c>
      <c r="D24" s="2">
        <v>3.7</v>
      </c>
      <c r="E24" s="2">
        <v>5.7</v>
      </c>
      <c r="F24" s="2">
        <v>38.799999999999997</v>
      </c>
      <c r="G24" s="2">
        <v>222.5</v>
      </c>
      <c r="H24" s="2">
        <v>200</v>
      </c>
      <c r="I24" s="2">
        <v>4.5999999999999996</v>
      </c>
      <c r="J24" s="2">
        <v>4.2</v>
      </c>
      <c r="K24" s="2">
        <v>51.8</v>
      </c>
      <c r="L24" s="2">
        <v>239.3</v>
      </c>
    </row>
    <row r="25" spans="1:12" x14ac:dyDescent="0.25">
      <c r="A25" s="2">
        <v>640</v>
      </c>
      <c r="B25" s="5" t="s">
        <v>19</v>
      </c>
      <c r="C25" s="2">
        <v>200</v>
      </c>
      <c r="D25" s="2">
        <v>0</v>
      </c>
      <c r="E25" s="2">
        <v>0</v>
      </c>
      <c r="F25" s="2">
        <v>26</v>
      </c>
      <c r="G25" s="2">
        <v>106</v>
      </c>
      <c r="H25" s="2">
        <v>200</v>
      </c>
      <c r="I25" s="2">
        <v>0</v>
      </c>
      <c r="J25" s="2">
        <v>0</v>
      </c>
      <c r="K25" s="2">
        <v>26</v>
      </c>
      <c r="L25" s="2">
        <v>106</v>
      </c>
    </row>
    <row r="26" spans="1:12" x14ac:dyDescent="0.25">
      <c r="A26" s="2"/>
      <c r="B26" s="5" t="s">
        <v>11</v>
      </c>
      <c r="C26" s="10" t="s">
        <v>44</v>
      </c>
      <c r="D26" s="2">
        <v>4.08</v>
      </c>
      <c r="E26" s="2">
        <v>0.78</v>
      </c>
      <c r="F26" s="2">
        <v>27.12</v>
      </c>
      <c r="G26" s="2">
        <v>120.6</v>
      </c>
      <c r="H26" s="10" t="s">
        <v>44</v>
      </c>
      <c r="I26" s="2">
        <v>4.08</v>
      </c>
      <c r="J26" s="2">
        <v>0.78</v>
      </c>
      <c r="K26" s="2">
        <v>27.12</v>
      </c>
      <c r="L26" s="2">
        <v>120.6</v>
      </c>
    </row>
    <row r="27" spans="1:12" x14ac:dyDescent="0.25">
      <c r="A27" s="2"/>
      <c r="B27" s="5" t="s">
        <v>20</v>
      </c>
      <c r="C27" s="2">
        <v>100</v>
      </c>
      <c r="D27" s="2">
        <v>0.4</v>
      </c>
      <c r="E27" s="2">
        <v>0.4</v>
      </c>
      <c r="F27" s="2">
        <v>9.8000000000000007</v>
      </c>
      <c r="G27" s="2">
        <v>47</v>
      </c>
      <c r="H27" s="2" t="s">
        <v>47</v>
      </c>
      <c r="I27" s="2">
        <v>0.4</v>
      </c>
      <c r="J27" s="2">
        <v>0.4</v>
      </c>
      <c r="K27" s="2">
        <v>9.8000000000000007</v>
      </c>
      <c r="L27" s="2">
        <v>47</v>
      </c>
    </row>
    <row r="28" spans="1:12" x14ac:dyDescent="0.25">
      <c r="A28" s="2"/>
      <c r="B28" s="5" t="s">
        <v>21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3" customFormat="1" ht="14.25" x14ac:dyDescent="0.25">
      <c r="A29" s="4"/>
      <c r="B29" s="6" t="s">
        <v>13</v>
      </c>
      <c r="C29" s="4"/>
      <c r="D29" s="4">
        <f>D21+D22+D23+D24+D25+D26+D27+D28</f>
        <v>38.01</v>
      </c>
      <c r="E29" s="4">
        <f t="shared" ref="E29:L29" si="1">E21+E22+E23+E24+E25+E26+E27+E28</f>
        <v>40.1</v>
      </c>
      <c r="F29" s="4">
        <f t="shared" si="1"/>
        <v>124.92</v>
      </c>
      <c r="G29" s="4">
        <f t="shared" si="1"/>
        <v>1037.24</v>
      </c>
      <c r="H29" s="4"/>
      <c r="I29" s="4">
        <f t="shared" si="1"/>
        <v>53.379999999999995</v>
      </c>
      <c r="J29" s="4">
        <f t="shared" si="1"/>
        <v>53.13</v>
      </c>
      <c r="K29" s="4">
        <f t="shared" si="1"/>
        <v>143.32000000000002</v>
      </c>
      <c r="L29" s="4">
        <f t="shared" si="1"/>
        <v>1294.48</v>
      </c>
    </row>
    <row r="30" spans="1:12" s="3" customFormat="1" ht="14.25" x14ac:dyDescent="0.25">
      <c r="A30" s="4"/>
      <c r="B30" s="6" t="s">
        <v>22</v>
      </c>
      <c r="C30" s="4"/>
      <c r="D30" s="4">
        <f>D19+D29</f>
        <v>55.79</v>
      </c>
      <c r="E30" s="4">
        <f t="shared" ref="E30:F30" si="2">E19+E29</f>
        <v>55.79</v>
      </c>
      <c r="F30" s="4">
        <f t="shared" si="2"/>
        <v>211.38</v>
      </c>
      <c r="G30" s="11">
        <f>G19+G29</f>
        <v>1526.69</v>
      </c>
      <c r="H30" s="11"/>
      <c r="I30" s="11">
        <f t="shared" ref="I30:L30" si="3">I19+I29</f>
        <v>72.94</v>
      </c>
      <c r="J30" s="11">
        <f t="shared" si="3"/>
        <v>70.72</v>
      </c>
      <c r="K30" s="11">
        <f t="shared" si="3"/>
        <v>238.38000000000002</v>
      </c>
      <c r="L30" s="11">
        <f t="shared" si="3"/>
        <v>1818.38</v>
      </c>
    </row>
    <row r="31" spans="1:12" s="7" customFormat="1" x14ac:dyDescent="0.25">
      <c r="B31" s="8"/>
    </row>
    <row r="32" spans="1:12" s="3" customFormat="1" ht="14.25" x14ac:dyDescent="0.25">
      <c r="A32" s="3" t="s">
        <v>52</v>
      </c>
    </row>
    <row r="33" spans="1:12" s="3" customFormat="1" ht="14.25" x14ac:dyDescent="0.25"/>
    <row r="34" spans="1:12" s="3" customFormat="1" ht="14.25" x14ac:dyDescent="0.25">
      <c r="A34" s="19" t="s">
        <v>1</v>
      </c>
      <c r="B34" s="21"/>
      <c r="C34" s="19" t="s">
        <v>233</v>
      </c>
      <c r="D34" s="20"/>
      <c r="E34" s="20"/>
      <c r="F34" s="20"/>
      <c r="G34" s="21"/>
      <c r="H34" s="19" t="s">
        <v>234</v>
      </c>
      <c r="I34" s="20"/>
      <c r="J34" s="20"/>
      <c r="K34" s="20"/>
      <c r="L34" s="21"/>
    </row>
    <row r="35" spans="1:12" s="3" customFormat="1" ht="33" customHeight="1" x14ac:dyDescent="0.25">
      <c r="A35" s="17" t="s">
        <v>2</v>
      </c>
      <c r="B35" s="17" t="s">
        <v>3</v>
      </c>
      <c r="C35" s="17" t="s">
        <v>4</v>
      </c>
      <c r="D35" s="19" t="s">
        <v>5</v>
      </c>
      <c r="E35" s="20"/>
      <c r="F35" s="21"/>
      <c r="G35" s="17" t="s">
        <v>9</v>
      </c>
      <c r="H35" s="17" t="s">
        <v>4</v>
      </c>
      <c r="I35" s="19" t="s">
        <v>5</v>
      </c>
      <c r="J35" s="20"/>
      <c r="K35" s="21"/>
      <c r="L35" s="17" t="s">
        <v>9</v>
      </c>
    </row>
    <row r="36" spans="1:12" s="3" customFormat="1" ht="14.25" x14ac:dyDescent="0.25">
      <c r="A36" s="18"/>
      <c r="B36" s="18"/>
      <c r="C36" s="18"/>
      <c r="D36" s="4" t="s">
        <v>6</v>
      </c>
      <c r="E36" s="4" t="s">
        <v>7</v>
      </c>
      <c r="F36" s="4" t="s">
        <v>8</v>
      </c>
      <c r="G36" s="18"/>
      <c r="H36" s="18"/>
      <c r="I36" s="4" t="s">
        <v>6</v>
      </c>
      <c r="J36" s="4" t="s">
        <v>7</v>
      </c>
      <c r="K36" s="4" t="s">
        <v>8</v>
      </c>
      <c r="L36" s="18"/>
    </row>
    <row r="37" spans="1:12" s="3" customFormat="1" ht="14.25" x14ac:dyDescent="0.2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</row>
    <row r="38" spans="1:12" s="3" customFormat="1" ht="14.25" x14ac:dyDescent="0.25">
      <c r="A38" s="4"/>
      <c r="B38" s="4" t="s">
        <v>14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2">
        <v>261</v>
      </c>
      <c r="B39" s="5" t="s">
        <v>226</v>
      </c>
      <c r="C39" s="10" t="s">
        <v>227</v>
      </c>
      <c r="D39" s="10" t="s">
        <v>219</v>
      </c>
      <c r="E39" s="10" t="s">
        <v>220</v>
      </c>
      <c r="F39" s="10" t="s">
        <v>221</v>
      </c>
      <c r="G39" s="10" t="s">
        <v>222</v>
      </c>
      <c r="H39" s="10" t="s">
        <v>228</v>
      </c>
      <c r="I39" s="10" t="s">
        <v>223</v>
      </c>
      <c r="J39" s="10" t="s">
        <v>224</v>
      </c>
      <c r="K39" s="10" t="s">
        <v>225</v>
      </c>
      <c r="L39" s="9">
        <v>236</v>
      </c>
    </row>
    <row r="40" spans="1:12" x14ac:dyDescent="0.25">
      <c r="A40" s="2">
        <v>516</v>
      </c>
      <c r="B40" s="5" t="s">
        <v>53</v>
      </c>
      <c r="C40" s="10" t="s">
        <v>63</v>
      </c>
      <c r="D40" s="10" t="s">
        <v>68</v>
      </c>
      <c r="E40" s="10" t="s">
        <v>33</v>
      </c>
      <c r="F40" s="10" t="s">
        <v>72</v>
      </c>
      <c r="G40" s="10" t="s">
        <v>76</v>
      </c>
      <c r="H40" s="10" t="s">
        <v>81</v>
      </c>
      <c r="I40" s="10" t="s">
        <v>83</v>
      </c>
      <c r="J40" s="10" t="s">
        <v>84</v>
      </c>
      <c r="K40" s="10" t="s">
        <v>85</v>
      </c>
      <c r="L40" s="9" t="s">
        <v>86</v>
      </c>
    </row>
    <row r="41" spans="1:12" x14ac:dyDescent="0.25">
      <c r="A41" s="2">
        <v>337</v>
      </c>
      <c r="B41" s="5" t="s">
        <v>217</v>
      </c>
      <c r="C41" s="10" t="s">
        <v>64</v>
      </c>
      <c r="D41" s="10" t="s">
        <v>69</v>
      </c>
      <c r="E41" s="10" t="s">
        <v>71</v>
      </c>
      <c r="F41" s="10" t="s">
        <v>73</v>
      </c>
      <c r="G41" s="10" t="s">
        <v>77</v>
      </c>
      <c r="H41" s="10" t="s">
        <v>64</v>
      </c>
      <c r="I41" s="10" t="s">
        <v>69</v>
      </c>
      <c r="J41" s="10" t="s">
        <v>71</v>
      </c>
      <c r="K41" s="10" t="s">
        <v>73</v>
      </c>
      <c r="L41" s="9" t="s">
        <v>77</v>
      </c>
    </row>
    <row r="42" spans="1:12" x14ac:dyDescent="0.25">
      <c r="A42" s="2"/>
      <c r="B42" s="5" t="s">
        <v>55</v>
      </c>
      <c r="C42" s="10" t="s">
        <v>24</v>
      </c>
      <c r="D42" s="10" t="s">
        <v>29</v>
      </c>
      <c r="E42" s="10" t="s">
        <v>34</v>
      </c>
      <c r="F42" s="10" t="s">
        <v>38</v>
      </c>
      <c r="G42" s="10" t="s">
        <v>42</v>
      </c>
      <c r="H42" s="10" t="s">
        <v>24</v>
      </c>
      <c r="I42" s="10" t="s">
        <v>29</v>
      </c>
      <c r="J42" s="10" t="s">
        <v>34</v>
      </c>
      <c r="K42" s="10" t="s">
        <v>38</v>
      </c>
      <c r="L42" s="9" t="s">
        <v>42</v>
      </c>
    </row>
    <row r="43" spans="1:12" x14ac:dyDescent="0.25">
      <c r="A43" s="2">
        <v>686</v>
      </c>
      <c r="B43" s="5" t="s">
        <v>56</v>
      </c>
      <c r="C43" s="10" t="s">
        <v>65</v>
      </c>
      <c r="D43" s="10" t="s">
        <v>37</v>
      </c>
      <c r="E43" s="10" t="s">
        <v>37</v>
      </c>
      <c r="F43" s="10" t="s">
        <v>74</v>
      </c>
      <c r="G43" s="10" t="s">
        <v>78</v>
      </c>
      <c r="H43" s="10" t="s">
        <v>65</v>
      </c>
      <c r="I43" s="10" t="s">
        <v>37</v>
      </c>
      <c r="J43" s="10" t="s">
        <v>37</v>
      </c>
      <c r="K43" s="10" t="s">
        <v>74</v>
      </c>
      <c r="L43" s="9" t="s">
        <v>78</v>
      </c>
    </row>
    <row r="44" spans="1:12" x14ac:dyDescent="0.25">
      <c r="A44" s="2"/>
      <c r="B44" s="5" t="s">
        <v>20</v>
      </c>
      <c r="C44" s="10" t="s">
        <v>47</v>
      </c>
      <c r="D44" s="10" t="s">
        <v>70</v>
      </c>
      <c r="E44" s="10" t="s">
        <v>70</v>
      </c>
      <c r="F44" s="10" t="s">
        <v>75</v>
      </c>
      <c r="G44" s="10" t="s">
        <v>79</v>
      </c>
      <c r="H44" s="10" t="s">
        <v>47</v>
      </c>
      <c r="I44" s="10" t="s">
        <v>70</v>
      </c>
      <c r="J44" s="10" t="s">
        <v>70</v>
      </c>
      <c r="K44" s="10" t="s">
        <v>75</v>
      </c>
      <c r="L44" s="9" t="s">
        <v>79</v>
      </c>
    </row>
    <row r="45" spans="1:12" s="3" customFormat="1" ht="14.25" x14ac:dyDescent="0.25">
      <c r="A45" s="4"/>
      <c r="B45" s="6" t="s">
        <v>13</v>
      </c>
      <c r="C45" s="4"/>
      <c r="D45" s="4">
        <f>D44+D42+D41+D40+D39</f>
        <v>23.240000000000002</v>
      </c>
      <c r="E45" s="4">
        <f t="shared" ref="E45" si="4">E44+E42+E41+E40+E39</f>
        <v>25.49</v>
      </c>
      <c r="F45" s="4">
        <f t="shared" ref="F45" si="5">F44+F42+F41+F40+F39</f>
        <v>60.91</v>
      </c>
      <c r="G45" s="11" t="s">
        <v>232</v>
      </c>
      <c r="H45" s="4"/>
      <c r="I45" s="4">
        <f t="shared" ref="I45" si="6">I44+I42+I41+I40+I39</f>
        <v>27.82</v>
      </c>
      <c r="J45" s="4">
        <f t="shared" ref="J45" si="7">J44+J42+J41+J40+J39</f>
        <v>31.389999999999997</v>
      </c>
      <c r="K45" s="4">
        <f t="shared" ref="K45" si="8">K44+K42+K41+K40+K39</f>
        <v>68.599999999999994</v>
      </c>
      <c r="L45" s="12">
        <f>L39+L40+L41+L42+L43+L44</f>
        <v>691.8</v>
      </c>
    </row>
    <row r="46" spans="1:12" x14ac:dyDescent="0.25">
      <c r="A46" s="2"/>
      <c r="B46" s="4" t="s">
        <v>15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>
        <v>16</v>
      </c>
      <c r="B47" s="5" t="s">
        <v>57</v>
      </c>
      <c r="C47" s="2">
        <v>100</v>
      </c>
      <c r="D47" s="2">
        <v>0.74</v>
      </c>
      <c r="E47" s="2">
        <v>5.0999999999999996</v>
      </c>
      <c r="F47" s="2">
        <v>2.4500000000000002</v>
      </c>
      <c r="G47" s="2">
        <v>49.05</v>
      </c>
      <c r="H47" s="2">
        <v>100</v>
      </c>
      <c r="I47" s="2">
        <v>0.74</v>
      </c>
      <c r="J47" s="2">
        <v>5.0999999999999996</v>
      </c>
      <c r="K47" s="2">
        <v>2.4500000000000002</v>
      </c>
      <c r="L47" s="2">
        <v>49.05</v>
      </c>
    </row>
    <row r="48" spans="1:12" ht="30" x14ac:dyDescent="0.25">
      <c r="A48" s="2">
        <v>124</v>
      </c>
      <c r="B48" s="5" t="s">
        <v>58</v>
      </c>
      <c r="C48" s="2" t="s">
        <v>66</v>
      </c>
      <c r="D48" s="2">
        <v>4.2</v>
      </c>
      <c r="E48" s="2">
        <v>5.3</v>
      </c>
      <c r="F48" s="2">
        <v>8.3000000000000007</v>
      </c>
      <c r="G48" s="2">
        <v>111.4</v>
      </c>
      <c r="H48" s="2" t="s">
        <v>82</v>
      </c>
      <c r="I48" s="2">
        <v>5.25</v>
      </c>
      <c r="J48" s="2">
        <v>6.5</v>
      </c>
      <c r="K48" s="2">
        <v>10.37</v>
      </c>
      <c r="L48" s="2">
        <v>139.25</v>
      </c>
    </row>
    <row r="49" spans="1:12" x14ac:dyDescent="0.25">
      <c r="A49" s="2">
        <v>443</v>
      </c>
      <c r="B49" s="5" t="s">
        <v>59</v>
      </c>
      <c r="C49" s="2">
        <v>240</v>
      </c>
      <c r="D49" s="2">
        <v>12.13</v>
      </c>
      <c r="E49" s="2">
        <v>10.35</v>
      </c>
      <c r="F49" s="2">
        <v>36.799999999999997</v>
      </c>
      <c r="G49" s="2">
        <v>289.14999999999998</v>
      </c>
      <c r="H49" s="2">
        <v>280</v>
      </c>
      <c r="I49" s="2">
        <v>14.76</v>
      </c>
      <c r="J49" s="2">
        <v>12.6</v>
      </c>
      <c r="K49" s="2">
        <v>44.8</v>
      </c>
      <c r="L49" s="2">
        <v>352</v>
      </c>
    </row>
    <row r="50" spans="1:12" x14ac:dyDescent="0.25">
      <c r="A50" s="2">
        <v>639</v>
      </c>
      <c r="B50" s="5" t="s">
        <v>60</v>
      </c>
      <c r="C50" s="2" t="s">
        <v>65</v>
      </c>
      <c r="D50" s="2">
        <v>0</v>
      </c>
      <c r="E50" s="2">
        <v>0</v>
      </c>
      <c r="F50" s="2">
        <v>20.2</v>
      </c>
      <c r="G50" s="2">
        <v>79.8</v>
      </c>
      <c r="H50" s="2" t="s">
        <v>65</v>
      </c>
      <c r="I50" s="2">
        <v>0</v>
      </c>
      <c r="J50" s="2">
        <v>0</v>
      </c>
      <c r="K50" s="2">
        <v>20.2</v>
      </c>
      <c r="L50" s="2">
        <v>79.8</v>
      </c>
    </row>
    <row r="51" spans="1:12" x14ac:dyDescent="0.25">
      <c r="A51" s="2"/>
      <c r="B51" s="5" t="s">
        <v>61</v>
      </c>
      <c r="C51" s="2">
        <v>20</v>
      </c>
      <c r="D51" s="2">
        <v>1.5</v>
      </c>
      <c r="E51" s="2">
        <v>1.96</v>
      </c>
      <c r="F51" s="2">
        <v>14.88</v>
      </c>
      <c r="G51" s="2">
        <v>98.3</v>
      </c>
      <c r="H51" s="2">
        <v>30</v>
      </c>
      <c r="I51" s="2">
        <v>2.25</v>
      </c>
      <c r="J51" s="2">
        <v>2.94</v>
      </c>
      <c r="K51" s="2">
        <v>22.32</v>
      </c>
      <c r="L51" s="2">
        <v>147.44999999999999</v>
      </c>
    </row>
    <row r="52" spans="1:12" x14ac:dyDescent="0.25">
      <c r="A52" s="2"/>
      <c r="B52" s="5" t="s">
        <v>55</v>
      </c>
      <c r="C52" s="10" t="s">
        <v>44</v>
      </c>
      <c r="D52" s="2">
        <v>4.08</v>
      </c>
      <c r="E52" s="2">
        <v>0.78</v>
      </c>
      <c r="F52" s="2">
        <v>27.12</v>
      </c>
      <c r="G52" s="2">
        <v>120.6</v>
      </c>
      <c r="H52" s="10" t="s">
        <v>44</v>
      </c>
      <c r="I52" s="2">
        <v>4.08</v>
      </c>
      <c r="J52" s="2">
        <v>0.78</v>
      </c>
      <c r="K52" s="2">
        <v>27.12</v>
      </c>
      <c r="L52" s="2">
        <v>120.6</v>
      </c>
    </row>
    <row r="53" spans="1:12" x14ac:dyDescent="0.25">
      <c r="A53" s="2"/>
      <c r="B53" s="5" t="s">
        <v>62</v>
      </c>
      <c r="C53" s="2" t="s">
        <v>47</v>
      </c>
      <c r="D53" s="2">
        <v>0.8</v>
      </c>
      <c r="E53" s="2">
        <v>0.2</v>
      </c>
      <c r="F53" s="2">
        <v>7.5</v>
      </c>
      <c r="G53" s="2">
        <v>38</v>
      </c>
      <c r="H53" s="2" t="s">
        <v>47</v>
      </c>
      <c r="I53" s="2">
        <v>0.8</v>
      </c>
      <c r="J53" s="2">
        <v>0.2</v>
      </c>
      <c r="K53" s="2">
        <v>7.5</v>
      </c>
      <c r="L53" s="2">
        <v>38</v>
      </c>
    </row>
    <row r="54" spans="1:12" x14ac:dyDescent="0.25">
      <c r="A54" s="2"/>
      <c r="B54" s="5" t="s">
        <v>21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s="3" customFormat="1" ht="14.25" x14ac:dyDescent="0.25">
      <c r="A55" s="4"/>
      <c r="B55" s="6" t="s">
        <v>13</v>
      </c>
      <c r="C55" s="4"/>
      <c r="D55" s="4">
        <f>D47+D48+D49+D50+D51+D52+D53+D54</f>
        <v>23.45</v>
      </c>
      <c r="E55" s="4">
        <f t="shared" ref="E55" si="9">E47+E48+E49+E50+E51+E52+E53+E54</f>
        <v>23.69</v>
      </c>
      <c r="F55" s="4">
        <f t="shared" ref="F55" si="10">F47+F48+F49+F50+F51+F52+F53+F54</f>
        <v>117.25</v>
      </c>
      <c r="G55" s="4">
        <f t="shared" ref="G55" si="11">G47+G48+G49+G50+G51+G52+G53+G54</f>
        <v>786.3</v>
      </c>
      <c r="H55" s="4"/>
      <c r="I55" s="4">
        <f t="shared" ref="I55" si="12">I47+I48+I49+I50+I51+I52+I53+I54</f>
        <v>27.88</v>
      </c>
      <c r="J55" s="4">
        <f t="shared" ref="J55" si="13">J47+J48+J49+J50+J51+J52+J53+J54</f>
        <v>28.12</v>
      </c>
      <c r="K55" s="4">
        <f t="shared" ref="K55" si="14">K47+K48+K49+K50+K51+K52+K53+K54</f>
        <v>134.76</v>
      </c>
      <c r="L55" s="4">
        <f t="shared" ref="L55" si="15">L47+L48+L49+L50+L51+L52+L53+L54</f>
        <v>926.15</v>
      </c>
    </row>
    <row r="56" spans="1:12" s="3" customFormat="1" ht="14.25" x14ac:dyDescent="0.25">
      <c r="A56" s="4"/>
      <c r="B56" s="6" t="s">
        <v>22</v>
      </c>
      <c r="C56" s="4"/>
      <c r="D56" s="4">
        <f>D45+D55</f>
        <v>46.69</v>
      </c>
      <c r="E56" s="4">
        <f t="shared" ref="E56" si="16">E45+E55</f>
        <v>49.18</v>
      </c>
      <c r="F56" s="4">
        <f t="shared" ref="F56" si="17">F45+F55</f>
        <v>178.16</v>
      </c>
      <c r="G56" s="4">
        <f t="shared" ref="G56" si="18">G45+G55</f>
        <v>1381.15</v>
      </c>
      <c r="H56" s="4"/>
      <c r="I56" s="4">
        <f t="shared" ref="I56" si="19">I45+I55</f>
        <v>55.7</v>
      </c>
      <c r="J56" s="4">
        <f t="shared" ref="J56" si="20">J45+J55</f>
        <v>59.51</v>
      </c>
      <c r="K56" s="4">
        <f t="shared" ref="K56" si="21">K45+K55</f>
        <v>203.35999999999999</v>
      </c>
      <c r="L56" s="4">
        <f t="shared" ref="L56" si="22">L45+L55</f>
        <v>1617.9499999999998</v>
      </c>
    </row>
    <row r="58" spans="1:12" s="3" customFormat="1" ht="14.25" x14ac:dyDescent="0.25">
      <c r="A58" s="3" t="s">
        <v>87</v>
      </c>
    </row>
    <row r="59" spans="1:12" s="3" customFormat="1" ht="14.25" x14ac:dyDescent="0.25"/>
    <row r="60" spans="1:12" s="3" customFormat="1" ht="14.25" x14ac:dyDescent="0.25">
      <c r="A60" s="19" t="s">
        <v>1</v>
      </c>
      <c r="B60" s="21"/>
      <c r="C60" s="19" t="s">
        <v>235</v>
      </c>
      <c r="D60" s="20"/>
      <c r="E60" s="20"/>
      <c r="F60" s="20"/>
      <c r="G60" s="21"/>
      <c r="H60" s="19" t="s">
        <v>234</v>
      </c>
      <c r="I60" s="20"/>
      <c r="J60" s="20"/>
      <c r="K60" s="20"/>
      <c r="L60" s="21"/>
    </row>
    <row r="61" spans="1:12" s="3" customFormat="1" ht="33" customHeight="1" x14ac:dyDescent="0.25">
      <c r="A61" s="17" t="s">
        <v>2</v>
      </c>
      <c r="B61" s="17" t="s">
        <v>3</v>
      </c>
      <c r="C61" s="17" t="s">
        <v>4</v>
      </c>
      <c r="D61" s="19" t="s">
        <v>5</v>
      </c>
      <c r="E61" s="20"/>
      <c r="F61" s="21"/>
      <c r="G61" s="17" t="s">
        <v>9</v>
      </c>
      <c r="H61" s="17" t="s">
        <v>4</v>
      </c>
      <c r="I61" s="19" t="s">
        <v>5</v>
      </c>
      <c r="J61" s="20"/>
      <c r="K61" s="21"/>
      <c r="L61" s="17" t="s">
        <v>9</v>
      </c>
    </row>
    <row r="62" spans="1:12" s="3" customFormat="1" ht="14.25" x14ac:dyDescent="0.25">
      <c r="A62" s="18"/>
      <c r="B62" s="18"/>
      <c r="C62" s="18"/>
      <c r="D62" s="4" t="s">
        <v>6</v>
      </c>
      <c r="E62" s="4" t="s">
        <v>7</v>
      </c>
      <c r="F62" s="4" t="s">
        <v>8</v>
      </c>
      <c r="G62" s="18"/>
      <c r="H62" s="18"/>
      <c r="I62" s="4" t="s">
        <v>6</v>
      </c>
      <c r="J62" s="4" t="s">
        <v>7</v>
      </c>
      <c r="K62" s="4" t="s">
        <v>8</v>
      </c>
      <c r="L62" s="18"/>
    </row>
    <row r="63" spans="1:12" s="3" customFormat="1" ht="14.25" x14ac:dyDescent="0.25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  <c r="H63" s="4">
        <v>8</v>
      </c>
      <c r="I63" s="4">
        <v>9</v>
      </c>
      <c r="J63" s="4">
        <v>10</v>
      </c>
      <c r="K63" s="4">
        <v>11</v>
      </c>
      <c r="L63" s="4">
        <v>12</v>
      </c>
    </row>
    <row r="64" spans="1:12" s="3" customFormat="1" ht="14.25" x14ac:dyDescent="0.25">
      <c r="A64" s="4"/>
      <c r="B64" s="4" t="s">
        <v>14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2">
        <v>451</v>
      </c>
      <c r="B65" s="5" t="s">
        <v>88</v>
      </c>
      <c r="C65" s="10" t="s">
        <v>109</v>
      </c>
      <c r="D65" s="10" t="s">
        <v>110</v>
      </c>
      <c r="E65" s="10" t="s">
        <v>112</v>
      </c>
      <c r="F65" s="10" t="s">
        <v>114</v>
      </c>
      <c r="G65" s="10" t="s">
        <v>116</v>
      </c>
      <c r="H65" s="10" t="s">
        <v>109</v>
      </c>
      <c r="I65" s="10" t="s">
        <v>110</v>
      </c>
      <c r="J65" s="10" t="s">
        <v>112</v>
      </c>
      <c r="K65" s="10" t="s">
        <v>114</v>
      </c>
      <c r="L65" s="10" t="s">
        <v>116</v>
      </c>
    </row>
    <row r="66" spans="1:12" x14ac:dyDescent="0.25">
      <c r="A66" s="2">
        <v>508</v>
      </c>
      <c r="B66" s="5" t="s">
        <v>89</v>
      </c>
      <c r="C66" s="10" t="s">
        <v>63</v>
      </c>
      <c r="D66" s="10" t="s">
        <v>97</v>
      </c>
      <c r="E66" s="10" t="s">
        <v>100</v>
      </c>
      <c r="F66" s="10" t="s">
        <v>103</v>
      </c>
      <c r="G66" s="10" t="s">
        <v>106</v>
      </c>
      <c r="H66" s="10" t="s">
        <v>25</v>
      </c>
      <c r="I66" s="10" t="s">
        <v>111</v>
      </c>
      <c r="J66" s="10" t="s">
        <v>113</v>
      </c>
      <c r="K66" s="10" t="s">
        <v>115</v>
      </c>
      <c r="L66" s="10" t="s">
        <v>117</v>
      </c>
    </row>
    <row r="67" spans="1:12" x14ac:dyDescent="0.25">
      <c r="A67" s="2">
        <v>692</v>
      </c>
      <c r="B67" s="5" t="s">
        <v>90</v>
      </c>
      <c r="C67" s="10" t="s">
        <v>25</v>
      </c>
      <c r="D67" s="10" t="s">
        <v>98</v>
      </c>
      <c r="E67" s="10" t="s">
        <v>101</v>
      </c>
      <c r="F67" s="10" t="s">
        <v>104</v>
      </c>
      <c r="G67" s="10" t="s">
        <v>107</v>
      </c>
      <c r="H67" s="10" t="s">
        <v>25</v>
      </c>
      <c r="I67" s="10" t="s">
        <v>98</v>
      </c>
      <c r="J67" s="10" t="s">
        <v>101</v>
      </c>
      <c r="K67" s="10" t="s">
        <v>104</v>
      </c>
      <c r="L67" s="10" t="s">
        <v>107</v>
      </c>
    </row>
    <row r="68" spans="1:12" x14ac:dyDescent="0.25">
      <c r="A68" s="2"/>
      <c r="B68" s="5" t="s">
        <v>55</v>
      </c>
      <c r="C68" s="10" t="s">
        <v>24</v>
      </c>
      <c r="D68" s="10" t="s">
        <v>29</v>
      </c>
      <c r="E68" s="10" t="s">
        <v>34</v>
      </c>
      <c r="F68" s="10" t="s">
        <v>38</v>
      </c>
      <c r="G68" s="10" t="s">
        <v>42</v>
      </c>
      <c r="H68" s="10" t="s">
        <v>24</v>
      </c>
      <c r="I68" s="10" t="s">
        <v>29</v>
      </c>
      <c r="J68" s="10" t="s">
        <v>34</v>
      </c>
      <c r="K68" s="10" t="s">
        <v>38</v>
      </c>
      <c r="L68" s="10" t="s">
        <v>42</v>
      </c>
    </row>
    <row r="69" spans="1:12" x14ac:dyDescent="0.25">
      <c r="A69" s="2"/>
      <c r="B69" s="5" t="s">
        <v>211</v>
      </c>
      <c r="C69" s="10" t="s">
        <v>170</v>
      </c>
      <c r="D69" s="10" t="s">
        <v>212</v>
      </c>
      <c r="E69" s="10" t="s">
        <v>213</v>
      </c>
      <c r="F69" s="10" t="s">
        <v>214</v>
      </c>
      <c r="G69" s="10" t="s">
        <v>215</v>
      </c>
      <c r="H69" s="10" t="s">
        <v>170</v>
      </c>
      <c r="I69" s="10" t="s">
        <v>212</v>
      </c>
      <c r="J69" s="10" t="s">
        <v>213</v>
      </c>
      <c r="K69" s="10" t="s">
        <v>214</v>
      </c>
      <c r="L69" s="10" t="s">
        <v>215</v>
      </c>
    </row>
    <row r="70" spans="1:12" s="3" customFormat="1" ht="14.25" x14ac:dyDescent="0.25">
      <c r="A70" s="4"/>
      <c r="B70" s="6" t="s">
        <v>13</v>
      </c>
      <c r="C70" s="4"/>
      <c r="D70" s="4">
        <f>D69+D68+D67+D66+D65</f>
        <v>20.840000000000003</v>
      </c>
      <c r="E70" s="4">
        <f t="shared" ref="E70" si="23">E69+E68+E67+E66+E65</f>
        <v>20.840000000000003</v>
      </c>
      <c r="F70" s="4">
        <f t="shared" ref="F70" si="24">F69+F68+F67+F66+F65</f>
        <v>89.34</v>
      </c>
      <c r="G70" s="4">
        <f t="shared" ref="G70" si="25">G69+G68+G67+G66+G65</f>
        <v>628.09999999999991</v>
      </c>
      <c r="H70" s="4"/>
      <c r="I70" s="4">
        <f t="shared" ref="I70" si="26">I69+I68+I67+I66+I65</f>
        <v>22.44</v>
      </c>
      <c r="J70" s="4">
        <f t="shared" ref="J70" si="27">J69+J68+J67+J66+J65</f>
        <v>22.43</v>
      </c>
      <c r="K70" s="4">
        <f t="shared" ref="K70" si="28">K69+K68+K67+K66+K65</f>
        <v>96.64</v>
      </c>
      <c r="L70" s="4">
        <f t="shared" ref="L70" si="29">L69+L68+L67+L66+L65</f>
        <v>668.59999999999991</v>
      </c>
    </row>
    <row r="71" spans="1:12" x14ac:dyDescent="0.25">
      <c r="A71" s="2"/>
      <c r="B71" s="4" t="s">
        <v>15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>
        <v>40</v>
      </c>
      <c r="B72" s="5" t="s">
        <v>91</v>
      </c>
      <c r="C72" s="2">
        <v>100</v>
      </c>
      <c r="D72" s="2">
        <v>1.23</v>
      </c>
      <c r="E72" s="2">
        <v>5.17</v>
      </c>
      <c r="F72" s="2">
        <v>6.25</v>
      </c>
      <c r="G72" s="2">
        <v>78.040000000000006</v>
      </c>
      <c r="H72" s="2">
        <v>100</v>
      </c>
      <c r="I72" s="2">
        <v>1.23</v>
      </c>
      <c r="J72" s="2">
        <v>5.17</v>
      </c>
      <c r="K72" s="2">
        <v>6.25</v>
      </c>
      <c r="L72" s="2">
        <v>78.040000000000006</v>
      </c>
    </row>
    <row r="73" spans="1:12" ht="30" x14ac:dyDescent="0.25">
      <c r="A73" s="2">
        <v>132</v>
      </c>
      <c r="B73" s="5" t="s">
        <v>92</v>
      </c>
      <c r="C73" s="2" t="s">
        <v>66</v>
      </c>
      <c r="D73" s="2">
        <v>2.75</v>
      </c>
      <c r="E73" s="2">
        <v>11.2</v>
      </c>
      <c r="F73" s="2">
        <v>11.16</v>
      </c>
      <c r="G73" s="2">
        <v>125.6</v>
      </c>
      <c r="H73" s="2" t="s">
        <v>82</v>
      </c>
      <c r="I73" s="2">
        <v>3.25</v>
      </c>
      <c r="J73" s="2">
        <v>13.04</v>
      </c>
      <c r="K73" s="2">
        <v>16.920000000000002</v>
      </c>
      <c r="L73" s="2">
        <v>150.72</v>
      </c>
    </row>
    <row r="74" spans="1:12" ht="30" x14ac:dyDescent="0.25">
      <c r="A74" s="2">
        <v>374</v>
      </c>
      <c r="B74" s="5" t="s">
        <v>205</v>
      </c>
      <c r="C74" s="2">
        <v>100</v>
      </c>
      <c r="D74" s="2">
        <v>16.95</v>
      </c>
      <c r="E74" s="2">
        <v>5.74</v>
      </c>
      <c r="F74" s="2">
        <v>3.5</v>
      </c>
      <c r="G74" s="2">
        <v>248.25</v>
      </c>
      <c r="H74" s="2">
        <v>100</v>
      </c>
      <c r="I74" s="2">
        <v>16.95</v>
      </c>
      <c r="J74" s="2">
        <v>5.74</v>
      </c>
      <c r="K74" s="2">
        <v>3.5</v>
      </c>
      <c r="L74" s="2">
        <v>248.25</v>
      </c>
    </row>
    <row r="75" spans="1:12" x14ac:dyDescent="0.25">
      <c r="A75" s="2">
        <v>520</v>
      </c>
      <c r="B75" s="5" t="s">
        <v>93</v>
      </c>
      <c r="C75" s="2">
        <v>150</v>
      </c>
      <c r="D75" s="2">
        <v>4.9000000000000004</v>
      </c>
      <c r="E75" s="2">
        <v>5.0999999999999996</v>
      </c>
      <c r="F75" s="2">
        <v>21.9</v>
      </c>
      <c r="G75" s="2">
        <v>151.5</v>
      </c>
      <c r="H75" s="2">
        <v>200</v>
      </c>
      <c r="I75" s="2">
        <v>6.5</v>
      </c>
      <c r="J75" s="2">
        <v>6.38</v>
      </c>
      <c r="K75" s="2">
        <v>29.2</v>
      </c>
      <c r="L75" s="2">
        <v>202</v>
      </c>
    </row>
    <row r="76" spans="1:12" x14ac:dyDescent="0.25">
      <c r="A76" s="2"/>
      <c r="B76" s="5" t="s">
        <v>94</v>
      </c>
      <c r="C76" s="2">
        <v>200</v>
      </c>
      <c r="D76" s="2">
        <v>0.6</v>
      </c>
      <c r="E76" s="2">
        <v>0</v>
      </c>
      <c r="F76" s="2">
        <v>39</v>
      </c>
      <c r="G76" s="2">
        <v>92</v>
      </c>
      <c r="H76" s="2">
        <v>200</v>
      </c>
      <c r="I76" s="2">
        <v>0.6</v>
      </c>
      <c r="J76" s="2">
        <v>0</v>
      </c>
      <c r="K76" s="2">
        <v>39</v>
      </c>
      <c r="L76" s="2">
        <v>92</v>
      </c>
    </row>
    <row r="77" spans="1:12" x14ac:dyDescent="0.25">
      <c r="A77" s="2"/>
      <c r="B77" s="5" t="s">
        <v>55</v>
      </c>
      <c r="C77" s="10" t="s">
        <v>44</v>
      </c>
      <c r="D77" s="2">
        <v>4.08</v>
      </c>
      <c r="E77" s="2">
        <v>0.78</v>
      </c>
      <c r="F77" s="2">
        <v>27.12</v>
      </c>
      <c r="G77" s="2">
        <v>120.6</v>
      </c>
      <c r="H77" s="10" t="s">
        <v>44</v>
      </c>
      <c r="I77" s="2">
        <v>4.08</v>
      </c>
      <c r="J77" s="2">
        <v>0.78</v>
      </c>
      <c r="K77" s="2">
        <v>27.12</v>
      </c>
      <c r="L77" s="2">
        <v>120.6</v>
      </c>
    </row>
    <row r="78" spans="1:12" x14ac:dyDescent="0.25">
      <c r="A78" s="2"/>
      <c r="B78" s="5" t="s">
        <v>95</v>
      </c>
      <c r="C78" s="2">
        <v>100</v>
      </c>
      <c r="D78" s="2">
        <v>0.4</v>
      </c>
      <c r="E78" s="2">
        <v>0.3</v>
      </c>
      <c r="F78" s="2">
        <v>10.3</v>
      </c>
      <c r="G78" s="2">
        <v>47</v>
      </c>
      <c r="H78" s="2">
        <v>100</v>
      </c>
      <c r="I78" s="2">
        <v>0.4</v>
      </c>
      <c r="J78" s="2">
        <v>0.3</v>
      </c>
      <c r="K78" s="2">
        <v>10.3</v>
      </c>
      <c r="L78" s="2">
        <v>47</v>
      </c>
    </row>
    <row r="79" spans="1:12" x14ac:dyDescent="0.25">
      <c r="A79" s="2"/>
      <c r="B79" s="5" t="s">
        <v>21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s="3" customFormat="1" ht="14.25" x14ac:dyDescent="0.25">
      <c r="A80" s="4"/>
      <c r="B80" s="6" t="s">
        <v>13</v>
      </c>
      <c r="C80" s="4"/>
      <c r="D80" s="4">
        <f>D72+D73+D74+D75+D76+D77+D78+D79</f>
        <v>30.909999999999997</v>
      </c>
      <c r="E80" s="4">
        <f t="shared" ref="E80" si="30">E72+E73+E74+E75+E76+E77+E78+E79</f>
        <v>28.290000000000003</v>
      </c>
      <c r="F80" s="4">
        <f t="shared" ref="F80" si="31">F72+F73+F74+F75+F76+F77+F78+F79</f>
        <v>119.23</v>
      </c>
      <c r="G80" s="4">
        <f t="shared" ref="G80" si="32">G72+G73+G74+G75+G76+G77+G78+G79</f>
        <v>862.99</v>
      </c>
      <c r="H80" s="4"/>
      <c r="I80" s="4">
        <f t="shared" ref="I80" si="33">I72+I73+I74+I75+I76+I77+I78+I79</f>
        <v>33.01</v>
      </c>
      <c r="J80" s="4">
        <f t="shared" ref="J80" si="34">J72+J73+J74+J75+J76+J77+J78+J79</f>
        <v>31.410000000000004</v>
      </c>
      <c r="K80" s="4">
        <f t="shared" ref="K80" si="35">K72+K73+K74+K75+K76+K77+K78+K79</f>
        <v>132.29000000000002</v>
      </c>
      <c r="L80" s="4">
        <f t="shared" ref="L80" si="36">L72+L73+L74+L75+L76+L77+L78+L79</f>
        <v>938.61</v>
      </c>
    </row>
    <row r="81" spans="1:12" s="3" customFormat="1" ht="14.25" x14ac:dyDescent="0.25">
      <c r="A81" s="4"/>
      <c r="B81" s="6" t="s">
        <v>22</v>
      </c>
      <c r="C81" s="4"/>
      <c r="D81" s="4">
        <f>D70+D80</f>
        <v>51.75</v>
      </c>
      <c r="E81" s="4">
        <f t="shared" ref="E81" si="37">E70+E80</f>
        <v>49.13000000000001</v>
      </c>
      <c r="F81" s="4">
        <f t="shared" ref="F81" si="38">F70+F80</f>
        <v>208.57</v>
      </c>
      <c r="G81" s="4">
        <f t="shared" ref="G81" si="39">G70+G80</f>
        <v>1491.09</v>
      </c>
      <c r="H81" s="4"/>
      <c r="I81" s="4">
        <f t="shared" ref="I81" si="40">I70+I80</f>
        <v>55.45</v>
      </c>
      <c r="J81" s="4">
        <f t="shared" ref="J81" si="41">J70+J80</f>
        <v>53.84</v>
      </c>
      <c r="K81" s="4">
        <f t="shared" ref="K81" si="42">K70+K80</f>
        <v>228.93</v>
      </c>
      <c r="L81" s="4">
        <f t="shared" ref="L81" si="43">L70+L80</f>
        <v>1607.21</v>
      </c>
    </row>
    <row r="83" spans="1:12" s="3" customFormat="1" ht="14.25" x14ac:dyDescent="0.25">
      <c r="A83" s="3" t="s">
        <v>118</v>
      </c>
    </row>
    <row r="84" spans="1:12" s="3" customFormat="1" ht="14.25" x14ac:dyDescent="0.25"/>
    <row r="85" spans="1:12" s="3" customFormat="1" ht="14.25" x14ac:dyDescent="0.25">
      <c r="A85" s="19" t="s">
        <v>1</v>
      </c>
      <c r="B85" s="21"/>
      <c r="C85" s="19" t="s">
        <v>233</v>
      </c>
      <c r="D85" s="20"/>
      <c r="E85" s="20"/>
      <c r="F85" s="20"/>
      <c r="G85" s="21"/>
      <c r="H85" s="19" t="s">
        <v>234</v>
      </c>
      <c r="I85" s="20"/>
      <c r="J85" s="20"/>
      <c r="K85" s="20"/>
      <c r="L85" s="21"/>
    </row>
    <row r="86" spans="1:12" s="3" customFormat="1" ht="33" customHeight="1" x14ac:dyDescent="0.25">
      <c r="A86" s="17" t="s">
        <v>2</v>
      </c>
      <c r="B86" s="17" t="s">
        <v>3</v>
      </c>
      <c r="C86" s="17" t="s">
        <v>4</v>
      </c>
      <c r="D86" s="19" t="s">
        <v>5</v>
      </c>
      <c r="E86" s="20"/>
      <c r="F86" s="21"/>
      <c r="G86" s="17" t="s">
        <v>9</v>
      </c>
      <c r="H86" s="17" t="s">
        <v>4</v>
      </c>
      <c r="I86" s="19" t="s">
        <v>5</v>
      </c>
      <c r="J86" s="20"/>
      <c r="K86" s="21"/>
      <c r="L86" s="17" t="s">
        <v>9</v>
      </c>
    </row>
    <row r="87" spans="1:12" s="3" customFormat="1" ht="14.25" x14ac:dyDescent="0.25">
      <c r="A87" s="18"/>
      <c r="B87" s="18"/>
      <c r="C87" s="18"/>
      <c r="D87" s="4" t="s">
        <v>6</v>
      </c>
      <c r="E87" s="4" t="s">
        <v>7</v>
      </c>
      <c r="F87" s="4" t="s">
        <v>8</v>
      </c>
      <c r="G87" s="18"/>
      <c r="H87" s="18"/>
      <c r="I87" s="4" t="s">
        <v>6</v>
      </c>
      <c r="J87" s="4" t="s">
        <v>7</v>
      </c>
      <c r="K87" s="4" t="s">
        <v>8</v>
      </c>
      <c r="L87" s="18"/>
    </row>
    <row r="88" spans="1:12" s="3" customFormat="1" ht="14.25" x14ac:dyDescent="0.25">
      <c r="A88" s="4">
        <v>1</v>
      </c>
      <c r="B88" s="4">
        <v>2</v>
      </c>
      <c r="C88" s="4">
        <v>3</v>
      </c>
      <c r="D88" s="4">
        <v>4</v>
      </c>
      <c r="E88" s="4">
        <v>5</v>
      </c>
      <c r="F88" s="4">
        <v>6</v>
      </c>
      <c r="G88" s="4">
        <v>7</v>
      </c>
      <c r="H88" s="4">
        <v>8</v>
      </c>
      <c r="I88" s="4">
        <v>9</v>
      </c>
      <c r="J88" s="4">
        <v>10</v>
      </c>
      <c r="K88" s="4">
        <v>11</v>
      </c>
      <c r="L88" s="4">
        <v>12</v>
      </c>
    </row>
    <row r="89" spans="1:12" s="3" customFormat="1" ht="14.25" x14ac:dyDescent="0.25">
      <c r="A89" s="4"/>
      <c r="B89" s="4" t="s">
        <v>14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2">
        <v>437</v>
      </c>
      <c r="B90" s="5" t="s">
        <v>187</v>
      </c>
      <c r="C90" s="2">
        <v>100</v>
      </c>
      <c r="D90" s="2">
        <v>13.7</v>
      </c>
      <c r="E90" s="2">
        <v>9.85</v>
      </c>
      <c r="F90" s="2">
        <v>0</v>
      </c>
      <c r="G90" s="2">
        <v>241.2</v>
      </c>
      <c r="H90" s="2">
        <v>100</v>
      </c>
      <c r="I90" s="2">
        <v>13.7</v>
      </c>
      <c r="J90" s="2">
        <v>9.85</v>
      </c>
      <c r="K90" s="2">
        <v>0</v>
      </c>
      <c r="L90" s="2">
        <v>241.2</v>
      </c>
    </row>
    <row r="91" spans="1:12" x14ac:dyDescent="0.25">
      <c r="A91" s="2">
        <v>520</v>
      </c>
      <c r="B91" s="5" t="s">
        <v>93</v>
      </c>
      <c r="C91" s="2">
        <v>150</v>
      </c>
      <c r="D91" s="2">
        <v>4.9000000000000004</v>
      </c>
      <c r="E91" s="2">
        <v>5.0999999999999996</v>
      </c>
      <c r="F91" s="2">
        <v>21.9</v>
      </c>
      <c r="G91" s="2">
        <v>151.5</v>
      </c>
      <c r="H91" s="2">
        <v>200</v>
      </c>
      <c r="I91" s="2">
        <v>6.5</v>
      </c>
      <c r="J91" s="2">
        <v>6.38</v>
      </c>
      <c r="K91" s="2">
        <v>29.2</v>
      </c>
      <c r="L91" s="2">
        <v>202</v>
      </c>
    </row>
    <row r="92" spans="1:12" x14ac:dyDescent="0.25">
      <c r="A92" s="2"/>
      <c r="B92" s="5" t="s">
        <v>206</v>
      </c>
      <c r="C92" s="10" t="s">
        <v>170</v>
      </c>
      <c r="D92" s="10" t="s">
        <v>207</v>
      </c>
      <c r="E92" s="10" t="s">
        <v>208</v>
      </c>
      <c r="F92" s="10" t="s">
        <v>209</v>
      </c>
      <c r="G92" s="10" t="s">
        <v>210</v>
      </c>
      <c r="H92" s="10" t="s">
        <v>170</v>
      </c>
      <c r="I92" s="10" t="s">
        <v>207</v>
      </c>
      <c r="J92" s="10" t="s">
        <v>208</v>
      </c>
      <c r="K92" s="10" t="s">
        <v>209</v>
      </c>
      <c r="L92" s="10" t="s">
        <v>210</v>
      </c>
    </row>
    <row r="93" spans="1:12" x14ac:dyDescent="0.25">
      <c r="A93" s="2">
        <v>686</v>
      </c>
      <c r="B93" s="5" t="s">
        <v>56</v>
      </c>
      <c r="C93" s="10" t="s">
        <v>25</v>
      </c>
      <c r="D93" s="10" t="s">
        <v>195</v>
      </c>
      <c r="E93" s="10" t="s">
        <v>37</v>
      </c>
      <c r="F93" s="10" t="s">
        <v>198</v>
      </c>
      <c r="G93" s="10" t="s">
        <v>78</v>
      </c>
      <c r="H93" s="10" t="s">
        <v>25</v>
      </c>
      <c r="I93" s="10" t="s">
        <v>195</v>
      </c>
      <c r="J93" s="10" t="s">
        <v>37</v>
      </c>
      <c r="K93" s="10" t="s">
        <v>198</v>
      </c>
      <c r="L93" s="10" t="s">
        <v>78</v>
      </c>
    </row>
    <row r="94" spans="1:12" x14ac:dyDescent="0.25">
      <c r="A94" s="2"/>
      <c r="B94" s="5" t="s">
        <v>55</v>
      </c>
      <c r="C94" s="10" t="s">
        <v>24</v>
      </c>
      <c r="D94" s="10" t="s">
        <v>29</v>
      </c>
      <c r="E94" s="10" t="s">
        <v>34</v>
      </c>
      <c r="F94" s="10" t="s">
        <v>38</v>
      </c>
      <c r="G94" s="10" t="s">
        <v>42</v>
      </c>
      <c r="H94" s="10" t="s">
        <v>24</v>
      </c>
      <c r="I94" s="10" t="s">
        <v>29</v>
      </c>
      <c r="J94" s="10" t="s">
        <v>34</v>
      </c>
      <c r="K94" s="10" t="s">
        <v>38</v>
      </c>
      <c r="L94" s="10" t="s">
        <v>42</v>
      </c>
    </row>
    <row r="95" spans="1:12" s="3" customFormat="1" ht="14.25" x14ac:dyDescent="0.25">
      <c r="A95" s="4"/>
      <c r="B95" s="6" t="s">
        <v>13</v>
      </c>
      <c r="C95" s="4"/>
      <c r="D95" s="4">
        <f>D94+D93+D92+D91+D90</f>
        <v>21.54</v>
      </c>
      <c r="E95" s="4">
        <f>E94+E93+E92+E91+E90</f>
        <v>19.04</v>
      </c>
      <c r="F95" s="4">
        <f>F94+F93+F92+F91+F90</f>
        <v>71.56</v>
      </c>
      <c r="G95" s="4">
        <f>G94+G93+G92+G91+G90</f>
        <v>622</v>
      </c>
      <c r="H95" s="4"/>
      <c r="I95" s="4">
        <f>I94+I93+I92+I91+I90</f>
        <v>23.14</v>
      </c>
      <c r="J95" s="4">
        <f>J94+J93+J92+J91+J90</f>
        <v>20.32</v>
      </c>
      <c r="K95" s="4">
        <f>K94+K93+K92+K91+K90</f>
        <v>78.86</v>
      </c>
      <c r="L95" s="4">
        <f>L94+L93+L92+L91+L90</f>
        <v>672.5</v>
      </c>
    </row>
    <row r="96" spans="1:12" x14ac:dyDescent="0.25">
      <c r="A96" s="2"/>
      <c r="B96" s="4" t="s">
        <v>15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>
        <v>16</v>
      </c>
      <c r="B97" s="5" t="s">
        <v>57</v>
      </c>
      <c r="C97" s="2" t="s">
        <v>47</v>
      </c>
      <c r="D97" s="2">
        <v>0.74</v>
      </c>
      <c r="E97" s="2">
        <v>5.0999999999999996</v>
      </c>
      <c r="F97" s="2">
        <v>2.4500000000000002</v>
      </c>
      <c r="G97" s="2">
        <v>49.05</v>
      </c>
      <c r="H97" s="2" t="s">
        <v>47</v>
      </c>
      <c r="I97" s="2">
        <v>0.74</v>
      </c>
      <c r="J97" s="2">
        <v>5.0999999999999996</v>
      </c>
      <c r="K97" s="2">
        <v>2.4500000000000002</v>
      </c>
      <c r="L97" s="2">
        <v>49.05</v>
      </c>
    </row>
    <row r="98" spans="1:12" x14ac:dyDescent="0.25">
      <c r="A98" s="2">
        <v>139</v>
      </c>
      <c r="B98" s="5" t="s">
        <v>121</v>
      </c>
      <c r="C98" s="2">
        <v>200</v>
      </c>
      <c r="D98" s="2">
        <v>6.47</v>
      </c>
      <c r="E98" s="2">
        <v>5.9</v>
      </c>
      <c r="F98" s="2">
        <v>16.2</v>
      </c>
      <c r="G98" s="2">
        <v>108.3</v>
      </c>
      <c r="H98" s="2">
        <v>250</v>
      </c>
      <c r="I98" s="2">
        <v>8.09</v>
      </c>
      <c r="J98" s="2">
        <v>7.38</v>
      </c>
      <c r="K98" s="2">
        <v>20.25</v>
      </c>
      <c r="L98" s="2">
        <v>135.38</v>
      </c>
    </row>
    <row r="99" spans="1:12" x14ac:dyDescent="0.25">
      <c r="A99" s="2">
        <v>462</v>
      </c>
      <c r="B99" s="5" t="s">
        <v>122</v>
      </c>
      <c r="C99" s="2" t="s">
        <v>109</v>
      </c>
      <c r="D99" s="2">
        <v>10.199999999999999</v>
      </c>
      <c r="E99" s="2">
        <v>10.08</v>
      </c>
      <c r="F99" s="2">
        <v>15.12</v>
      </c>
      <c r="G99" s="2">
        <v>234.46</v>
      </c>
      <c r="H99" s="2" t="s">
        <v>109</v>
      </c>
      <c r="I99" s="2">
        <v>10.199999999999999</v>
      </c>
      <c r="J99" s="2">
        <v>10.08</v>
      </c>
      <c r="K99" s="2">
        <v>15.12</v>
      </c>
      <c r="L99" s="2">
        <v>234.46</v>
      </c>
    </row>
    <row r="100" spans="1:12" x14ac:dyDescent="0.25">
      <c r="A100" s="2">
        <v>511</v>
      </c>
      <c r="B100" s="5" t="s">
        <v>18</v>
      </c>
      <c r="C100" s="2">
        <v>150</v>
      </c>
      <c r="D100" s="2">
        <v>3.7</v>
      </c>
      <c r="E100" s="2">
        <v>5.7</v>
      </c>
      <c r="F100" s="2">
        <v>38.799999999999997</v>
      </c>
      <c r="G100" s="2">
        <v>222.5</v>
      </c>
      <c r="H100" s="2">
        <v>200</v>
      </c>
      <c r="I100" s="2">
        <v>4.5999999999999996</v>
      </c>
      <c r="J100" s="2">
        <v>4.2</v>
      </c>
      <c r="K100" s="2">
        <v>51.8</v>
      </c>
      <c r="L100" s="2">
        <v>239.3</v>
      </c>
    </row>
    <row r="101" spans="1:12" x14ac:dyDescent="0.25">
      <c r="A101" s="2">
        <v>639</v>
      </c>
      <c r="B101" s="5" t="s">
        <v>60</v>
      </c>
      <c r="C101" s="2" t="s">
        <v>65</v>
      </c>
      <c r="D101" s="2">
        <v>0</v>
      </c>
      <c r="E101" s="2">
        <v>0</v>
      </c>
      <c r="F101" s="2">
        <v>20.2</v>
      </c>
      <c r="G101" s="2">
        <v>79.8</v>
      </c>
      <c r="H101" s="2" t="s">
        <v>65</v>
      </c>
      <c r="I101" s="2">
        <v>0</v>
      </c>
      <c r="J101" s="2">
        <v>0</v>
      </c>
      <c r="K101" s="2">
        <v>20.2</v>
      </c>
      <c r="L101" s="2">
        <v>79.8</v>
      </c>
    </row>
    <row r="102" spans="1:12" x14ac:dyDescent="0.25">
      <c r="A102" s="2"/>
      <c r="B102" s="5" t="s">
        <v>55</v>
      </c>
      <c r="C102" s="10" t="s">
        <v>44</v>
      </c>
      <c r="D102" s="2">
        <v>4.08</v>
      </c>
      <c r="E102" s="2">
        <v>0.78</v>
      </c>
      <c r="F102" s="2">
        <v>27.12</v>
      </c>
      <c r="G102" s="2">
        <v>120.6</v>
      </c>
      <c r="H102" s="10" t="s">
        <v>44</v>
      </c>
      <c r="I102" s="2">
        <v>4.08</v>
      </c>
      <c r="J102" s="2">
        <v>0.78</v>
      </c>
      <c r="K102" s="2">
        <v>27.12</v>
      </c>
      <c r="L102" s="2">
        <v>120.6</v>
      </c>
    </row>
    <row r="103" spans="1:12" x14ac:dyDescent="0.25">
      <c r="A103" s="2"/>
      <c r="B103" s="5" t="s">
        <v>20</v>
      </c>
      <c r="C103" s="2" t="s">
        <v>47</v>
      </c>
      <c r="D103" s="2">
        <v>0.4</v>
      </c>
      <c r="E103" s="2">
        <v>0.4</v>
      </c>
      <c r="F103" s="2">
        <v>9.8000000000000007</v>
      </c>
      <c r="G103" s="2">
        <v>47</v>
      </c>
      <c r="H103" s="2" t="s">
        <v>47</v>
      </c>
      <c r="I103" s="2">
        <v>0.4</v>
      </c>
      <c r="J103" s="2">
        <v>0.4</v>
      </c>
      <c r="K103" s="2">
        <v>9.8000000000000007</v>
      </c>
      <c r="L103" s="2">
        <v>47</v>
      </c>
    </row>
    <row r="104" spans="1:12" x14ac:dyDescent="0.25">
      <c r="A104" s="2"/>
      <c r="B104" s="5" t="s">
        <v>21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s="3" customFormat="1" ht="14.25" x14ac:dyDescent="0.25">
      <c r="A105" s="4"/>
      <c r="B105" s="6" t="s">
        <v>13</v>
      </c>
      <c r="C105" s="4"/>
      <c r="D105" s="4">
        <f>D97+D98+D99+D100+D101+D102+D103+D104</f>
        <v>25.589999999999996</v>
      </c>
      <c r="E105" s="4">
        <f t="shared" ref="E105" si="44">E97+E98+E99+E100+E101+E102+E103+E104</f>
        <v>27.959999999999997</v>
      </c>
      <c r="F105" s="4">
        <f t="shared" ref="F105" si="45">F97+F98+F99+F100+F101+F102+F103+F104</f>
        <v>129.69</v>
      </c>
      <c r="G105" s="4">
        <f t="shared" ref="G105" si="46">G97+G98+G99+G100+G101+G102+G103+G104</f>
        <v>861.70999999999992</v>
      </c>
      <c r="H105" s="4"/>
      <c r="I105" s="4">
        <f t="shared" ref="I105" si="47">I97+I98+I99+I100+I101+I102+I103+I104</f>
        <v>28.11</v>
      </c>
      <c r="J105" s="4">
        <f t="shared" ref="J105" si="48">J97+J98+J99+J100+J101+J102+J103+J104</f>
        <v>27.94</v>
      </c>
      <c r="K105" s="4">
        <f t="shared" ref="K105" si="49">K97+K98+K99+K100+K101+K102+K103+K104</f>
        <v>146.74</v>
      </c>
      <c r="L105" s="4">
        <f t="shared" ref="L105" si="50">L97+L98+L99+L100+L101+L102+L103+L104</f>
        <v>905.59</v>
      </c>
    </row>
    <row r="106" spans="1:12" s="3" customFormat="1" ht="14.25" x14ac:dyDescent="0.25">
      <c r="A106" s="4"/>
      <c r="B106" s="6" t="s">
        <v>22</v>
      </c>
      <c r="C106" s="4"/>
      <c r="D106" s="4">
        <f>D95+D105</f>
        <v>47.129999999999995</v>
      </c>
      <c r="E106" s="4">
        <f t="shared" ref="E106" si="51">E95+E105</f>
        <v>47</v>
      </c>
      <c r="F106" s="4">
        <f t="shared" ref="F106" si="52">F95+F105</f>
        <v>201.25</v>
      </c>
      <c r="G106" s="4">
        <f t="shared" ref="G106" si="53">G95+G105</f>
        <v>1483.71</v>
      </c>
      <c r="H106" s="4"/>
      <c r="I106" s="4">
        <f t="shared" ref="I106" si="54">I95+I105</f>
        <v>51.25</v>
      </c>
      <c r="J106" s="4">
        <f t="shared" ref="J106" si="55">J95+J105</f>
        <v>48.260000000000005</v>
      </c>
      <c r="K106" s="4">
        <f t="shared" ref="K106" si="56">K95+K105</f>
        <v>225.60000000000002</v>
      </c>
      <c r="L106" s="4">
        <f t="shared" ref="L106" si="57">L95+L105</f>
        <v>1578.0900000000001</v>
      </c>
    </row>
    <row r="108" spans="1:12" s="3" customFormat="1" ht="14.25" x14ac:dyDescent="0.25">
      <c r="A108" s="3" t="s">
        <v>132</v>
      </c>
    </row>
    <row r="109" spans="1:12" s="3" customFormat="1" ht="14.25" x14ac:dyDescent="0.25"/>
    <row r="110" spans="1:12" s="3" customFormat="1" ht="14.25" x14ac:dyDescent="0.25">
      <c r="A110" s="19" t="s">
        <v>1</v>
      </c>
      <c r="B110" s="21"/>
      <c r="C110" s="19" t="s">
        <v>233</v>
      </c>
      <c r="D110" s="20"/>
      <c r="E110" s="20"/>
      <c r="F110" s="20"/>
      <c r="G110" s="21"/>
      <c r="H110" s="19" t="s">
        <v>234</v>
      </c>
      <c r="I110" s="20"/>
      <c r="J110" s="20"/>
      <c r="K110" s="20"/>
      <c r="L110" s="21"/>
    </row>
    <row r="111" spans="1:12" s="3" customFormat="1" ht="33" customHeight="1" x14ac:dyDescent="0.25">
      <c r="A111" s="17" t="s">
        <v>2</v>
      </c>
      <c r="B111" s="17" t="s">
        <v>3</v>
      </c>
      <c r="C111" s="17" t="s">
        <v>4</v>
      </c>
      <c r="D111" s="19" t="s">
        <v>5</v>
      </c>
      <c r="E111" s="20"/>
      <c r="F111" s="21"/>
      <c r="G111" s="17" t="s">
        <v>9</v>
      </c>
      <c r="H111" s="17" t="s">
        <v>4</v>
      </c>
      <c r="I111" s="19" t="s">
        <v>5</v>
      </c>
      <c r="J111" s="20"/>
      <c r="K111" s="21"/>
      <c r="L111" s="17" t="s">
        <v>9</v>
      </c>
    </row>
    <row r="112" spans="1:12" s="3" customFormat="1" ht="14.25" x14ac:dyDescent="0.25">
      <c r="A112" s="18"/>
      <c r="B112" s="18"/>
      <c r="C112" s="18"/>
      <c r="D112" s="4" t="s">
        <v>6</v>
      </c>
      <c r="E112" s="4" t="s">
        <v>7</v>
      </c>
      <c r="F112" s="4" t="s">
        <v>8</v>
      </c>
      <c r="G112" s="18"/>
      <c r="H112" s="18"/>
      <c r="I112" s="4" t="s">
        <v>6</v>
      </c>
      <c r="J112" s="4" t="s">
        <v>7</v>
      </c>
      <c r="K112" s="4" t="s">
        <v>8</v>
      </c>
      <c r="L112" s="18"/>
    </row>
    <row r="113" spans="1:12" s="3" customFormat="1" ht="14.25" x14ac:dyDescent="0.25">
      <c r="A113" s="4">
        <v>1</v>
      </c>
      <c r="B113" s="4">
        <v>2</v>
      </c>
      <c r="C113" s="4">
        <v>3</v>
      </c>
      <c r="D113" s="4">
        <v>4</v>
      </c>
      <c r="E113" s="4">
        <v>5</v>
      </c>
      <c r="F113" s="4">
        <v>6</v>
      </c>
      <c r="G113" s="4">
        <v>7</v>
      </c>
      <c r="H113" s="4">
        <v>8</v>
      </c>
      <c r="I113" s="4">
        <v>9</v>
      </c>
      <c r="J113" s="4">
        <v>10</v>
      </c>
      <c r="K113" s="4">
        <v>11</v>
      </c>
      <c r="L113" s="4">
        <v>12</v>
      </c>
    </row>
    <row r="114" spans="1:12" s="3" customFormat="1" ht="14.25" x14ac:dyDescent="0.25">
      <c r="A114" s="4"/>
      <c r="B114" s="4" t="s">
        <v>14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2">
        <v>311</v>
      </c>
      <c r="B115" s="5" t="s">
        <v>133</v>
      </c>
      <c r="C115" s="10" t="s">
        <v>23</v>
      </c>
      <c r="D115" s="10" t="s">
        <v>27</v>
      </c>
      <c r="E115" s="10" t="s">
        <v>32</v>
      </c>
      <c r="F115" s="10" t="s">
        <v>36</v>
      </c>
      <c r="G115" s="10" t="s">
        <v>40</v>
      </c>
      <c r="H115" s="10" t="s">
        <v>45</v>
      </c>
      <c r="I115" s="10" t="s">
        <v>48</v>
      </c>
      <c r="J115" s="10" t="s">
        <v>49</v>
      </c>
      <c r="K115" s="10" t="s">
        <v>50</v>
      </c>
      <c r="L115" s="10" t="s">
        <v>51</v>
      </c>
    </row>
    <row r="116" spans="1:12" x14ac:dyDescent="0.25">
      <c r="A116" s="2">
        <v>3</v>
      </c>
      <c r="B116" s="5" t="s">
        <v>10</v>
      </c>
      <c r="C116" s="10">
        <v>20</v>
      </c>
      <c r="D116" s="10" t="s">
        <v>28</v>
      </c>
      <c r="E116" s="10" t="s">
        <v>33</v>
      </c>
      <c r="F116" s="10" t="s">
        <v>37</v>
      </c>
      <c r="G116" s="10" t="s">
        <v>41</v>
      </c>
      <c r="H116" s="10" t="s">
        <v>46</v>
      </c>
      <c r="I116" s="10" t="s">
        <v>28</v>
      </c>
      <c r="J116" s="10" t="s">
        <v>33</v>
      </c>
      <c r="K116" s="10" t="s">
        <v>37</v>
      </c>
      <c r="L116" s="10" t="s">
        <v>41</v>
      </c>
    </row>
    <row r="117" spans="1:12" x14ac:dyDescent="0.25">
      <c r="A117" s="2"/>
      <c r="B117" s="5" t="s">
        <v>11</v>
      </c>
      <c r="C117" s="10" t="s">
        <v>24</v>
      </c>
      <c r="D117" s="10" t="s">
        <v>29</v>
      </c>
      <c r="E117" s="10" t="s">
        <v>34</v>
      </c>
      <c r="F117" s="10" t="s">
        <v>38</v>
      </c>
      <c r="G117" s="10" t="s">
        <v>42</v>
      </c>
      <c r="H117" s="10" t="s">
        <v>24</v>
      </c>
      <c r="I117" s="10" t="s">
        <v>29</v>
      </c>
      <c r="J117" s="10" t="s">
        <v>34</v>
      </c>
      <c r="K117" s="10" t="s">
        <v>38</v>
      </c>
      <c r="L117" s="10" t="s">
        <v>42</v>
      </c>
    </row>
    <row r="118" spans="1:12" x14ac:dyDescent="0.25">
      <c r="A118" s="2">
        <v>692</v>
      </c>
      <c r="B118" s="5" t="s">
        <v>90</v>
      </c>
      <c r="C118" s="10" t="s">
        <v>25</v>
      </c>
      <c r="D118" s="10" t="s">
        <v>98</v>
      </c>
      <c r="E118" s="10" t="s">
        <v>101</v>
      </c>
      <c r="F118" s="10" t="s">
        <v>104</v>
      </c>
      <c r="G118" s="10" t="s">
        <v>107</v>
      </c>
      <c r="H118" s="10" t="s">
        <v>25</v>
      </c>
      <c r="I118" s="10" t="s">
        <v>98</v>
      </c>
      <c r="J118" s="10" t="s">
        <v>101</v>
      </c>
      <c r="K118" s="10" t="s">
        <v>104</v>
      </c>
      <c r="L118" s="10" t="s">
        <v>107</v>
      </c>
    </row>
    <row r="119" spans="1:12" x14ac:dyDescent="0.25">
      <c r="A119" s="2"/>
      <c r="B119" s="5" t="s">
        <v>12</v>
      </c>
      <c r="C119" s="10" t="s">
        <v>26</v>
      </c>
      <c r="D119" s="10" t="s">
        <v>31</v>
      </c>
      <c r="E119" s="10" t="s">
        <v>35</v>
      </c>
      <c r="F119" s="10" t="s">
        <v>39</v>
      </c>
      <c r="G119" s="10" t="s">
        <v>43</v>
      </c>
      <c r="H119" s="10" t="s">
        <v>26</v>
      </c>
      <c r="I119" s="10" t="s">
        <v>31</v>
      </c>
      <c r="J119" s="10" t="s">
        <v>35</v>
      </c>
      <c r="K119" s="10" t="s">
        <v>39</v>
      </c>
      <c r="L119" s="10" t="s">
        <v>43</v>
      </c>
    </row>
    <row r="120" spans="1:12" s="3" customFormat="1" ht="14.25" x14ac:dyDescent="0.25">
      <c r="A120" s="4"/>
      <c r="B120" s="6" t="s">
        <v>13</v>
      </c>
      <c r="C120" s="4"/>
      <c r="D120" s="4">
        <f>D119+D118+D117+D116+D115</f>
        <v>20.62</v>
      </c>
      <c r="E120" s="4">
        <f t="shared" ref="E120" si="58">E119+E118+E117+E116+E115</f>
        <v>17.689999999999998</v>
      </c>
      <c r="F120" s="4">
        <f t="shared" ref="F120" si="59">F119+F118+F117+F116+F115</f>
        <v>85.39</v>
      </c>
      <c r="G120" s="4">
        <f t="shared" ref="G120" si="60">G119+G118+G117+G116+G115</f>
        <v>529.04999999999995</v>
      </c>
      <c r="H120" s="4"/>
      <c r="I120" s="4">
        <f t="shared" ref="I120" si="61">I119+I118+I117+I116+I115</f>
        <v>22.4</v>
      </c>
      <c r="J120" s="4">
        <f t="shared" ref="J120" si="62">J119+J118+J117+J116+J115</f>
        <v>19.59</v>
      </c>
      <c r="K120" s="4">
        <f t="shared" ref="K120" si="63">K119+K118+K117+K116+K115</f>
        <v>93.990000000000009</v>
      </c>
      <c r="L120" s="11">
        <f>L119+L118+L117+L116+L115</f>
        <v>563.5</v>
      </c>
    </row>
    <row r="121" spans="1:12" x14ac:dyDescent="0.25">
      <c r="A121" s="2"/>
      <c r="B121" s="4" t="s">
        <v>15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>
        <v>19</v>
      </c>
      <c r="B122" s="5" t="s">
        <v>134</v>
      </c>
      <c r="C122" s="2">
        <v>100</v>
      </c>
      <c r="D122" s="2">
        <v>2.2999999999999998</v>
      </c>
      <c r="E122" s="2">
        <v>6.8</v>
      </c>
      <c r="F122" s="2">
        <v>5.8</v>
      </c>
      <c r="G122" s="2">
        <v>138</v>
      </c>
      <c r="H122" s="2">
        <v>100</v>
      </c>
      <c r="I122" s="2">
        <v>2.2999999999999998</v>
      </c>
      <c r="J122" s="2">
        <v>6.8</v>
      </c>
      <c r="K122" s="2">
        <v>5.8</v>
      </c>
      <c r="L122" s="2">
        <v>138</v>
      </c>
    </row>
    <row r="123" spans="1:12" x14ac:dyDescent="0.25">
      <c r="A123" s="2">
        <v>124</v>
      </c>
      <c r="B123" s="5" t="s">
        <v>135</v>
      </c>
      <c r="C123" s="2" t="s">
        <v>66</v>
      </c>
      <c r="D123" s="2">
        <v>4.2</v>
      </c>
      <c r="E123" s="2">
        <v>5.3</v>
      </c>
      <c r="F123" s="2">
        <v>8.3000000000000007</v>
      </c>
      <c r="G123" s="2">
        <v>111.4</v>
      </c>
      <c r="H123" s="2" t="s">
        <v>82</v>
      </c>
      <c r="I123" s="2">
        <v>5.25</v>
      </c>
      <c r="J123" s="2">
        <v>6.63</v>
      </c>
      <c r="K123" s="2">
        <v>10.37</v>
      </c>
      <c r="L123" s="2">
        <v>139.35</v>
      </c>
    </row>
    <row r="124" spans="1:12" x14ac:dyDescent="0.25">
      <c r="A124" s="2">
        <v>451</v>
      </c>
      <c r="B124" s="5" t="s">
        <v>88</v>
      </c>
      <c r="C124" s="10" t="s">
        <v>109</v>
      </c>
      <c r="D124" s="10" t="s">
        <v>110</v>
      </c>
      <c r="E124" s="10" t="s">
        <v>112</v>
      </c>
      <c r="F124" s="10" t="s">
        <v>114</v>
      </c>
      <c r="G124" s="10" t="s">
        <v>116</v>
      </c>
      <c r="H124" s="10" t="s">
        <v>109</v>
      </c>
      <c r="I124" s="10" t="s">
        <v>110</v>
      </c>
      <c r="J124" s="10" t="s">
        <v>112</v>
      </c>
      <c r="K124" s="10" t="s">
        <v>114</v>
      </c>
      <c r="L124" s="10" t="s">
        <v>116</v>
      </c>
    </row>
    <row r="125" spans="1:12" x14ac:dyDescent="0.25">
      <c r="A125" s="2">
        <v>516</v>
      </c>
      <c r="B125" s="5" t="s">
        <v>53</v>
      </c>
      <c r="C125" s="2">
        <v>150</v>
      </c>
      <c r="D125" s="2">
        <v>5.4</v>
      </c>
      <c r="E125" s="2">
        <v>5.9</v>
      </c>
      <c r="F125" s="2">
        <v>34.950000000000003</v>
      </c>
      <c r="G125" s="2">
        <v>191.25</v>
      </c>
      <c r="H125" s="2">
        <v>180</v>
      </c>
      <c r="I125" s="2">
        <v>6.48</v>
      </c>
      <c r="J125" s="2">
        <v>7.1</v>
      </c>
      <c r="K125" s="2">
        <v>41.94</v>
      </c>
      <c r="L125" s="2">
        <v>229.5</v>
      </c>
    </row>
    <row r="126" spans="1:12" x14ac:dyDescent="0.25">
      <c r="A126" s="2"/>
      <c r="B126" s="5" t="s">
        <v>136</v>
      </c>
      <c r="C126" s="2">
        <v>200</v>
      </c>
      <c r="D126" s="2">
        <v>0.4</v>
      </c>
      <c r="E126" s="2">
        <v>0.2</v>
      </c>
      <c r="F126" s="2">
        <v>23.8</v>
      </c>
      <c r="G126" s="2">
        <v>97.76</v>
      </c>
      <c r="H126" s="2">
        <v>200</v>
      </c>
      <c r="I126" s="2">
        <v>0.4</v>
      </c>
      <c r="J126" s="2">
        <v>0.2</v>
      </c>
      <c r="K126" s="2">
        <v>23.8</v>
      </c>
      <c r="L126" s="2">
        <v>97.76</v>
      </c>
    </row>
    <row r="127" spans="1:12" x14ac:dyDescent="0.25">
      <c r="A127" s="2"/>
      <c r="B127" s="5" t="s">
        <v>11</v>
      </c>
      <c r="C127" s="10" t="s">
        <v>44</v>
      </c>
      <c r="D127" s="2">
        <v>4.08</v>
      </c>
      <c r="E127" s="2">
        <v>0.78</v>
      </c>
      <c r="F127" s="2">
        <v>27.12</v>
      </c>
      <c r="G127" s="2">
        <v>120.6</v>
      </c>
      <c r="H127" s="10" t="s">
        <v>44</v>
      </c>
      <c r="I127" s="2">
        <v>4.08</v>
      </c>
      <c r="J127" s="2">
        <v>0.78</v>
      </c>
      <c r="K127" s="2">
        <v>27.12</v>
      </c>
      <c r="L127" s="2">
        <v>120.6</v>
      </c>
    </row>
    <row r="128" spans="1:12" x14ac:dyDescent="0.25">
      <c r="A128" s="2"/>
      <c r="B128" s="5" t="s">
        <v>62</v>
      </c>
      <c r="C128" s="2">
        <v>100</v>
      </c>
      <c r="D128" s="2">
        <v>0.8</v>
      </c>
      <c r="E128" s="2">
        <v>0.8</v>
      </c>
      <c r="F128" s="2">
        <v>7.5</v>
      </c>
      <c r="G128" s="2">
        <v>38</v>
      </c>
      <c r="H128" s="2">
        <v>100</v>
      </c>
      <c r="I128" s="2">
        <v>0.8</v>
      </c>
      <c r="J128" s="2">
        <v>0.2</v>
      </c>
      <c r="K128" s="2">
        <v>7.5</v>
      </c>
      <c r="L128" s="2">
        <v>38</v>
      </c>
    </row>
    <row r="129" spans="1:12" x14ac:dyDescent="0.25">
      <c r="A129" s="2"/>
      <c r="B129" s="5" t="s">
        <v>21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s="3" customFormat="1" ht="14.25" x14ac:dyDescent="0.25">
      <c r="A130" s="4"/>
      <c r="B130" s="6" t="s">
        <v>13</v>
      </c>
      <c r="C130" s="4"/>
      <c r="D130" s="4">
        <f>D122+D123+D124+D125+D126+D127+D128+D129</f>
        <v>26.639999999999997</v>
      </c>
      <c r="E130" s="4">
        <f t="shared" ref="E130" si="64">E122+E123+E124+E125+E126+E127+E128+E129</f>
        <v>29.840000000000003</v>
      </c>
      <c r="F130" s="4">
        <f t="shared" ref="F130" si="65">F122+F123+F124+F125+F126+F127+F128+F129</f>
        <v>118.82000000000001</v>
      </c>
      <c r="G130" s="4">
        <f t="shared" ref="G130" si="66">G122+G123+G124+G125+G126+G127+G128+G129</f>
        <v>897.31000000000006</v>
      </c>
      <c r="H130" s="4"/>
      <c r="I130" s="4">
        <f t="shared" ref="I130" si="67">I122+I123+I124+I125+I126+I127+I128+I129</f>
        <v>28.77</v>
      </c>
      <c r="J130" s="4">
        <f t="shared" ref="J130" si="68">J122+J123+J124+J125+J126+J127+J128+J129</f>
        <v>31.770000000000003</v>
      </c>
      <c r="K130" s="4">
        <f t="shared" ref="K130" si="69">K122+K123+K124+K125+K126+K127+K128+K129</f>
        <v>127.88</v>
      </c>
      <c r="L130" s="4">
        <f>L122+L123+L124+L125+L126+L127+L128+L129</f>
        <v>963.5100000000001</v>
      </c>
    </row>
    <row r="131" spans="1:12" s="3" customFormat="1" ht="14.25" x14ac:dyDescent="0.25">
      <c r="A131" s="4"/>
      <c r="B131" s="6" t="s">
        <v>22</v>
      </c>
      <c r="C131" s="4"/>
      <c r="D131" s="4">
        <f>D120+D130</f>
        <v>47.26</v>
      </c>
      <c r="E131" s="4">
        <f t="shared" ref="E131" si="70">E120+E130</f>
        <v>47.53</v>
      </c>
      <c r="F131" s="4">
        <f t="shared" ref="F131" si="71">F120+F130</f>
        <v>204.21</v>
      </c>
      <c r="G131" s="4">
        <f t="shared" ref="G131" si="72">G120+G130</f>
        <v>1426.3600000000001</v>
      </c>
      <c r="H131" s="4"/>
      <c r="I131" s="4">
        <f t="shared" ref="I131" si="73">I120+I130</f>
        <v>51.17</v>
      </c>
      <c r="J131" s="4">
        <f t="shared" ref="J131" si="74">J120+J130</f>
        <v>51.36</v>
      </c>
      <c r="K131" s="4">
        <f t="shared" ref="K131" si="75">K120+K130</f>
        <v>221.87</v>
      </c>
      <c r="L131" s="4">
        <f t="shared" ref="L131" si="76">L120+L130</f>
        <v>1527.0100000000002</v>
      </c>
    </row>
    <row r="133" spans="1:12" s="3" customFormat="1" ht="14.25" x14ac:dyDescent="0.25">
      <c r="A133" s="3" t="s">
        <v>137</v>
      </c>
    </row>
    <row r="134" spans="1:12" s="3" customFormat="1" ht="14.25" x14ac:dyDescent="0.25"/>
    <row r="135" spans="1:12" s="3" customFormat="1" ht="14.25" x14ac:dyDescent="0.25">
      <c r="A135" s="19" t="s">
        <v>1</v>
      </c>
      <c r="B135" s="21"/>
      <c r="C135" s="19" t="s">
        <v>233</v>
      </c>
      <c r="D135" s="20"/>
      <c r="E135" s="20"/>
      <c r="F135" s="20"/>
      <c r="G135" s="21"/>
      <c r="H135" s="19" t="s">
        <v>234</v>
      </c>
      <c r="I135" s="20"/>
      <c r="J135" s="20"/>
      <c r="K135" s="20"/>
      <c r="L135" s="21"/>
    </row>
    <row r="136" spans="1:12" s="3" customFormat="1" ht="33" customHeight="1" x14ac:dyDescent="0.25">
      <c r="A136" s="17" t="s">
        <v>2</v>
      </c>
      <c r="B136" s="17" t="s">
        <v>3</v>
      </c>
      <c r="C136" s="17" t="s">
        <v>4</v>
      </c>
      <c r="D136" s="19" t="s">
        <v>5</v>
      </c>
      <c r="E136" s="20"/>
      <c r="F136" s="21"/>
      <c r="G136" s="17" t="s">
        <v>9</v>
      </c>
      <c r="H136" s="17" t="s">
        <v>4</v>
      </c>
      <c r="I136" s="19" t="s">
        <v>5</v>
      </c>
      <c r="J136" s="20"/>
      <c r="K136" s="21"/>
      <c r="L136" s="17" t="s">
        <v>9</v>
      </c>
    </row>
    <row r="137" spans="1:12" s="3" customFormat="1" ht="14.25" x14ac:dyDescent="0.25">
      <c r="A137" s="18"/>
      <c r="B137" s="18"/>
      <c r="C137" s="18"/>
      <c r="D137" s="4" t="s">
        <v>6</v>
      </c>
      <c r="E137" s="4" t="s">
        <v>7</v>
      </c>
      <c r="F137" s="4" t="s">
        <v>8</v>
      </c>
      <c r="G137" s="18"/>
      <c r="H137" s="18"/>
      <c r="I137" s="4" t="s">
        <v>6</v>
      </c>
      <c r="J137" s="4" t="s">
        <v>7</v>
      </c>
      <c r="K137" s="4" t="s">
        <v>8</v>
      </c>
      <c r="L137" s="18"/>
    </row>
    <row r="138" spans="1:12" s="3" customFormat="1" ht="14.25" x14ac:dyDescent="0.25">
      <c r="A138" s="4">
        <v>1</v>
      </c>
      <c r="B138" s="4">
        <v>2</v>
      </c>
      <c r="C138" s="4">
        <v>3</v>
      </c>
      <c r="D138" s="4">
        <v>4</v>
      </c>
      <c r="E138" s="4">
        <v>5</v>
      </c>
      <c r="F138" s="4">
        <v>6</v>
      </c>
      <c r="G138" s="4">
        <v>7</v>
      </c>
      <c r="H138" s="4">
        <v>8</v>
      </c>
      <c r="I138" s="4">
        <v>9</v>
      </c>
      <c r="J138" s="4">
        <v>10</v>
      </c>
      <c r="K138" s="4">
        <v>11</v>
      </c>
      <c r="L138" s="4">
        <v>12</v>
      </c>
    </row>
    <row r="139" spans="1:12" s="3" customFormat="1" ht="14.25" x14ac:dyDescent="0.25">
      <c r="A139" s="4"/>
      <c r="B139" s="4" t="s">
        <v>14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2">
        <v>340</v>
      </c>
      <c r="B140" s="5" t="s">
        <v>138</v>
      </c>
      <c r="C140" s="10" t="s">
        <v>25</v>
      </c>
      <c r="D140" s="10" t="s">
        <v>239</v>
      </c>
      <c r="E140" s="10" t="s">
        <v>240</v>
      </c>
      <c r="F140" s="10" t="s">
        <v>241</v>
      </c>
      <c r="G140" s="10" t="s">
        <v>242</v>
      </c>
      <c r="H140" s="10" t="s">
        <v>25</v>
      </c>
      <c r="I140" s="10" t="s">
        <v>243</v>
      </c>
      <c r="J140" s="10" t="s">
        <v>240</v>
      </c>
      <c r="K140" s="10" t="s">
        <v>241</v>
      </c>
      <c r="L140" s="10" t="s">
        <v>242</v>
      </c>
    </row>
    <row r="141" spans="1:12" x14ac:dyDescent="0.25">
      <c r="A141" s="2"/>
      <c r="B141" s="5" t="s">
        <v>10</v>
      </c>
      <c r="C141" s="10" t="s">
        <v>46</v>
      </c>
      <c r="D141" s="10" t="s">
        <v>143</v>
      </c>
      <c r="E141" s="10" t="s">
        <v>144</v>
      </c>
      <c r="F141" s="10" t="s">
        <v>37</v>
      </c>
      <c r="G141" s="10" t="s">
        <v>146</v>
      </c>
      <c r="H141" s="10" t="s">
        <v>46</v>
      </c>
      <c r="I141" s="10" t="s">
        <v>143</v>
      </c>
      <c r="J141" s="10" t="s">
        <v>144</v>
      </c>
      <c r="K141" s="10" t="s">
        <v>37</v>
      </c>
      <c r="L141" s="10" t="s">
        <v>146</v>
      </c>
    </row>
    <row r="142" spans="1:12" x14ac:dyDescent="0.25">
      <c r="A142" s="2"/>
      <c r="B142" s="5" t="s">
        <v>55</v>
      </c>
      <c r="C142" s="10" t="s">
        <v>24</v>
      </c>
      <c r="D142" s="10" t="s">
        <v>29</v>
      </c>
      <c r="E142" s="10" t="s">
        <v>34</v>
      </c>
      <c r="F142" s="10" t="s">
        <v>38</v>
      </c>
      <c r="G142" s="10" t="s">
        <v>42</v>
      </c>
      <c r="H142" s="10" t="s">
        <v>24</v>
      </c>
      <c r="I142" s="10" t="s">
        <v>29</v>
      </c>
      <c r="J142" s="10" t="s">
        <v>34</v>
      </c>
      <c r="K142" s="10" t="s">
        <v>38</v>
      </c>
      <c r="L142" s="10" t="s">
        <v>42</v>
      </c>
    </row>
    <row r="143" spans="1:12" x14ac:dyDescent="0.25">
      <c r="A143" s="2">
        <v>639</v>
      </c>
      <c r="B143" s="5" t="s">
        <v>218</v>
      </c>
      <c r="C143" s="2" t="s">
        <v>65</v>
      </c>
      <c r="D143" s="2">
        <v>0</v>
      </c>
      <c r="E143" s="2">
        <v>0</v>
      </c>
      <c r="F143" s="2">
        <v>20.2</v>
      </c>
      <c r="G143" s="2">
        <v>79.8</v>
      </c>
      <c r="H143" s="2" t="s">
        <v>65</v>
      </c>
      <c r="I143" s="2">
        <v>0</v>
      </c>
      <c r="J143" s="2">
        <v>0</v>
      </c>
      <c r="K143" s="2">
        <v>20.2</v>
      </c>
      <c r="L143" s="2">
        <v>79.8</v>
      </c>
    </row>
    <row r="144" spans="1:12" x14ac:dyDescent="0.25">
      <c r="A144" s="2"/>
      <c r="B144" s="5" t="s">
        <v>211</v>
      </c>
      <c r="C144" s="10" t="s">
        <v>170</v>
      </c>
      <c r="D144" s="10" t="s">
        <v>212</v>
      </c>
      <c r="E144" s="10" t="s">
        <v>213</v>
      </c>
      <c r="F144" s="10" t="s">
        <v>214</v>
      </c>
      <c r="G144" s="10" t="s">
        <v>215</v>
      </c>
      <c r="H144" s="10" t="s">
        <v>170</v>
      </c>
      <c r="I144" s="10" t="s">
        <v>212</v>
      </c>
      <c r="J144" s="10" t="s">
        <v>213</v>
      </c>
      <c r="K144" s="10" t="s">
        <v>214</v>
      </c>
      <c r="L144" s="10" t="s">
        <v>215</v>
      </c>
    </row>
    <row r="145" spans="1:12" s="3" customFormat="1" ht="14.25" x14ac:dyDescent="0.25">
      <c r="A145" s="4"/>
      <c r="B145" s="6" t="s">
        <v>13</v>
      </c>
      <c r="C145" s="4"/>
      <c r="D145" s="4">
        <f>D144+D143+D142+D141+D140</f>
        <v>21.189999999999998</v>
      </c>
      <c r="E145" s="4">
        <f t="shared" ref="E145" si="77">E144+E143+E142+E141+E140</f>
        <v>29.89</v>
      </c>
      <c r="F145" s="4">
        <f t="shared" ref="F145" si="78">F144+F143+F142+F141+F140</f>
        <v>73.06</v>
      </c>
      <c r="G145" s="4">
        <f t="shared" ref="G145" si="79">G144+G143+G142+G141+G140</f>
        <v>611.80999999999995</v>
      </c>
      <c r="H145" s="4"/>
      <c r="I145" s="4">
        <f t="shared" ref="I145" si="80">I144+I143+I142+I141+I140</f>
        <v>21.560000000000002</v>
      </c>
      <c r="J145" s="4">
        <f t="shared" ref="J145" si="81">J144+J143+J142+J141+J140</f>
        <v>29.89</v>
      </c>
      <c r="K145" s="4">
        <f t="shared" ref="K145" si="82">K144+K143+K142+K141+K140</f>
        <v>73.06</v>
      </c>
      <c r="L145" s="4">
        <f t="shared" ref="L145" si="83">L144+L143+L142+L141+L140</f>
        <v>611.80999999999995</v>
      </c>
    </row>
    <row r="146" spans="1:12" x14ac:dyDescent="0.25">
      <c r="A146" s="2"/>
      <c r="B146" s="4" t="s">
        <v>15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>
        <v>20</v>
      </c>
      <c r="B147" s="5" t="s">
        <v>139</v>
      </c>
      <c r="C147" s="2">
        <v>100</v>
      </c>
      <c r="D147" s="2">
        <v>1.3</v>
      </c>
      <c r="E147" s="2">
        <v>2</v>
      </c>
      <c r="F147" s="2">
        <v>5.8</v>
      </c>
      <c r="G147" s="2">
        <v>67</v>
      </c>
      <c r="H147" s="2">
        <v>100</v>
      </c>
      <c r="I147" s="2">
        <v>1.3</v>
      </c>
      <c r="J147" s="2">
        <v>2</v>
      </c>
      <c r="K147" s="2">
        <v>5.8</v>
      </c>
      <c r="L147" s="2">
        <v>67</v>
      </c>
    </row>
    <row r="148" spans="1:12" x14ac:dyDescent="0.25">
      <c r="A148" s="2">
        <v>110</v>
      </c>
      <c r="B148" s="5" t="s">
        <v>140</v>
      </c>
      <c r="C148" s="2" t="s">
        <v>66</v>
      </c>
      <c r="D148" s="2">
        <v>3.6</v>
      </c>
      <c r="E148" s="2">
        <v>7.97</v>
      </c>
      <c r="F148" s="2">
        <v>19.899999999999999</v>
      </c>
      <c r="G148" s="2">
        <v>127.04</v>
      </c>
      <c r="H148" s="2" t="s">
        <v>82</v>
      </c>
      <c r="I148" s="2">
        <v>4.5</v>
      </c>
      <c r="J148" s="2">
        <v>9.9600000000000009</v>
      </c>
      <c r="K148" s="2">
        <v>24.88</v>
      </c>
      <c r="L148" s="2">
        <v>158.80000000000001</v>
      </c>
    </row>
    <row r="149" spans="1:12" x14ac:dyDescent="0.25">
      <c r="A149" s="2">
        <v>436</v>
      </c>
      <c r="B149" s="5" t="s">
        <v>141</v>
      </c>
      <c r="C149" s="2">
        <v>240</v>
      </c>
      <c r="D149" s="2">
        <v>15.3</v>
      </c>
      <c r="E149" s="2">
        <v>19.899999999999999</v>
      </c>
      <c r="F149" s="2">
        <v>43.7</v>
      </c>
      <c r="G149" s="2">
        <v>374</v>
      </c>
      <c r="H149" s="2">
        <v>280</v>
      </c>
      <c r="I149" s="2">
        <v>18.600000000000001</v>
      </c>
      <c r="J149" s="2">
        <v>24.2</v>
      </c>
      <c r="K149" s="2">
        <v>53.3</v>
      </c>
      <c r="L149" s="2">
        <v>455.3</v>
      </c>
    </row>
    <row r="150" spans="1:12" x14ac:dyDescent="0.25">
      <c r="A150" s="2">
        <v>640</v>
      </c>
      <c r="B150" s="5" t="s">
        <v>19</v>
      </c>
      <c r="C150" s="2" t="s">
        <v>65</v>
      </c>
      <c r="D150" s="2">
        <v>0</v>
      </c>
      <c r="E150" s="2">
        <v>0</v>
      </c>
      <c r="F150" s="2">
        <v>26</v>
      </c>
      <c r="G150" s="2">
        <v>86</v>
      </c>
      <c r="H150" s="2" t="s">
        <v>65</v>
      </c>
      <c r="I150" s="2">
        <v>0</v>
      </c>
      <c r="J150" s="2">
        <v>0</v>
      </c>
      <c r="K150" s="2">
        <v>26</v>
      </c>
      <c r="L150" s="2">
        <v>86</v>
      </c>
    </row>
    <row r="151" spans="1:12" x14ac:dyDescent="0.25">
      <c r="A151" s="2"/>
      <c r="B151" s="5" t="s">
        <v>55</v>
      </c>
      <c r="C151" s="10" t="s">
        <v>44</v>
      </c>
      <c r="D151" s="2">
        <v>4.08</v>
      </c>
      <c r="E151" s="2">
        <v>0.78</v>
      </c>
      <c r="F151" s="2">
        <v>27.12</v>
      </c>
      <c r="G151" s="2">
        <v>120.6</v>
      </c>
      <c r="H151" s="10" t="s">
        <v>44</v>
      </c>
      <c r="I151" s="2">
        <v>4.08</v>
      </c>
      <c r="J151" s="2">
        <v>0.78</v>
      </c>
      <c r="K151" s="2">
        <v>27.12</v>
      </c>
      <c r="L151" s="2">
        <v>120.6</v>
      </c>
    </row>
    <row r="152" spans="1:12" x14ac:dyDescent="0.25">
      <c r="A152" s="2"/>
      <c r="B152" s="5" t="s">
        <v>142</v>
      </c>
      <c r="C152" s="10" t="s">
        <v>80</v>
      </c>
      <c r="D152" s="2">
        <v>1.5</v>
      </c>
      <c r="E152" s="2">
        <v>0.5</v>
      </c>
      <c r="F152" s="2">
        <v>21</v>
      </c>
      <c r="G152" s="2">
        <v>96</v>
      </c>
      <c r="H152" s="10" t="s">
        <v>80</v>
      </c>
      <c r="I152" s="2">
        <v>1.5</v>
      </c>
      <c r="J152" s="2">
        <v>0.5</v>
      </c>
      <c r="K152" s="2">
        <v>21</v>
      </c>
      <c r="L152" s="2">
        <v>96</v>
      </c>
    </row>
    <row r="153" spans="1:12" x14ac:dyDescent="0.25">
      <c r="A153" s="2"/>
      <c r="B153" s="5" t="s">
        <v>21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s="3" customFormat="1" ht="14.25" x14ac:dyDescent="0.25">
      <c r="A155" s="4"/>
      <c r="B155" s="6" t="s">
        <v>13</v>
      </c>
      <c r="C155" s="4"/>
      <c r="D155" s="4">
        <f>D147+D148+D149+D150+D151+D152+D153+D154</f>
        <v>25.78</v>
      </c>
      <c r="E155" s="4">
        <f t="shared" ref="E155" si="84">E147+E148+E149+E150+E151+E152+E153+E154</f>
        <v>31.15</v>
      </c>
      <c r="F155" s="4">
        <f t="shared" ref="F155" si="85">F147+F148+F149+F150+F151+F152+F153+F154</f>
        <v>143.52000000000001</v>
      </c>
      <c r="G155" s="4">
        <f t="shared" ref="G155" si="86">G147+G148+G149+G150+G151+G152+G153+G154</f>
        <v>870.64</v>
      </c>
      <c r="H155" s="4"/>
      <c r="I155" s="4">
        <f t="shared" ref="I155" si="87">I147+I148+I149+I150+I151+I152+I153+I154</f>
        <v>29.980000000000004</v>
      </c>
      <c r="J155" s="4">
        <f t="shared" ref="J155" si="88">J147+J148+J149+J150+J151+J152+J153+J154</f>
        <v>37.44</v>
      </c>
      <c r="K155" s="4">
        <f t="shared" ref="K155" si="89">K147+K148+K149+K150+K151+K152+K153+K154</f>
        <v>158.1</v>
      </c>
      <c r="L155" s="4">
        <f t="shared" ref="L155" si="90">L147+L148+L149+L150+L151+L152+L153+L154</f>
        <v>983.7</v>
      </c>
    </row>
    <row r="156" spans="1:12" s="3" customFormat="1" ht="14.25" x14ac:dyDescent="0.25">
      <c r="A156" s="4"/>
      <c r="B156" s="6" t="s">
        <v>22</v>
      </c>
      <c r="C156" s="4"/>
      <c r="D156" s="4">
        <f>D145+D155</f>
        <v>46.97</v>
      </c>
      <c r="E156" s="4">
        <f t="shared" ref="E156" si="91">E145+E155</f>
        <v>61.04</v>
      </c>
      <c r="F156" s="4">
        <f t="shared" ref="F156" si="92">F145+F155</f>
        <v>216.58</v>
      </c>
      <c r="G156" s="4">
        <f t="shared" ref="G156" si="93">G145+G155</f>
        <v>1482.4499999999998</v>
      </c>
      <c r="H156" s="4"/>
      <c r="I156" s="4">
        <f t="shared" ref="I156" si="94">I145+I155</f>
        <v>51.540000000000006</v>
      </c>
      <c r="J156" s="4">
        <f t="shared" ref="J156" si="95">J145+J155</f>
        <v>67.33</v>
      </c>
      <c r="K156" s="4">
        <f t="shared" ref="K156" si="96">K145+K155</f>
        <v>231.16</v>
      </c>
      <c r="L156" s="4">
        <f t="shared" ref="L156" si="97">L145+L155</f>
        <v>1595.51</v>
      </c>
    </row>
    <row r="158" spans="1:12" s="3" customFormat="1" ht="14.25" x14ac:dyDescent="0.25">
      <c r="A158" s="3" t="s">
        <v>147</v>
      </c>
    </row>
    <row r="159" spans="1:12" s="3" customFormat="1" ht="14.25" x14ac:dyDescent="0.25"/>
    <row r="160" spans="1:12" s="3" customFormat="1" ht="14.25" x14ac:dyDescent="0.25">
      <c r="A160" s="19" t="s">
        <v>1</v>
      </c>
      <c r="B160" s="21"/>
      <c r="C160" s="19" t="s">
        <v>233</v>
      </c>
      <c r="D160" s="20"/>
      <c r="E160" s="20"/>
      <c r="F160" s="20"/>
      <c r="G160" s="21"/>
      <c r="H160" s="19" t="s">
        <v>234</v>
      </c>
      <c r="I160" s="20"/>
      <c r="J160" s="20"/>
      <c r="K160" s="20"/>
      <c r="L160" s="21"/>
    </row>
    <row r="161" spans="1:12" s="3" customFormat="1" ht="33" customHeight="1" x14ac:dyDescent="0.25">
      <c r="A161" s="17" t="s">
        <v>2</v>
      </c>
      <c r="B161" s="17" t="s">
        <v>3</v>
      </c>
      <c r="C161" s="17" t="s">
        <v>4</v>
      </c>
      <c r="D161" s="19" t="s">
        <v>5</v>
      </c>
      <c r="E161" s="20"/>
      <c r="F161" s="21"/>
      <c r="G161" s="17" t="s">
        <v>9</v>
      </c>
      <c r="H161" s="17" t="s">
        <v>4</v>
      </c>
      <c r="I161" s="19" t="s">
        <v>5</v>
      </c>
      <c r="J161" s="20"/>
      <c r="K161" s="21"/>
      <c r="L161" s="17" t="s">
        <v>9</v>
      </c>
    </row>
    <row r="162" spans="1:12" s="3" customFormat="1" ht="14.25" x14ac:dyDescent="0.25">
      <c r="A162" s="18"/>
      <c r="B162" s="18"/>
      <c r="C162" s="18"/>
      <c r="D162" s="4" t="s">
        <v>6</v>
      </c>
      <c r="E162" s="4" t="s">
        <v>7</v>
      </c>
      <c r="F162" s="4" t="s">
        <v>8</v>
      </c>
      <c r="G162" s="18"/>
      <c r="H162" s="18"/>
      <c r="I162" s="4" t="s">
        <v>6</v>
      </c>
      <c r="J162" s="4" t="s">
        <v>7</v>
      </c>
      <c r="K162" s="4" t="s">
        <v>8</v>
      </c>
      <c r="L162" s="18"/>
    </row>
    <row r="163" spans="1:12" s="3" customFormat="1" ht="14.25" x14ac:dyDescent="0.25">
      <c r="A163" s="4">
        <v>1</v>
      </c>
      <c r="B163" s="4">
        <v>2</v>
      </c>
      <c r="C163" s="4">
        <v>3</v>
      </c>
      <c r="D163" s="4">
        <v>4</v>
      </c>
      <c r="E163" s="4">
        <v>5</v>
      </c>
      <c r="F163" s="4">
        <v>6</v>
      </c>
      <c r="G163" s="4">
        <v>7</v>
      </c>
      <c r="H163" s="4">
        <v>8</v>
      </c>
      <c r="I163" s="4">
        <v>9</v>
      </c>
      <c r="J163" s="4">
        <v>10</v>
      </c>
      <c r="K163" s="4">
        <v>11</v>
      </c>
      <c r="L163" s="4">
        <v>12</v>
      </c>
    </row>
    <row r="164" spans="1:12" s="3" customFormat="1" ht="14.25" x14ac:dyDescent="0.25">
      <c r="A164" s="4"/>
      <c r="B164" s="4" t="s">
        <v>14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30" x14ac:dyDescent="0.25">
      <c r="A165" s="2">
        <v>366</v>
      </c>
      <c r="B165" s="5" t="s">
        <v>119</v>
      </c>
      <c r="C165" s="10" t="s">
        <v>120</v>
      </c>
      <c r="D165" s="10" t="s">
        <v>123</v>
      </c>
      <c r="E165" s="10" t="s">
        <v>124</v>
      </c>
      <c r="F165" s="10" t="s">
        <v>125</v>
      </c>
      <c r="G165" s="10" t="s">
        <v>130</v>
      </c>
      <c r="H165" s="10" t="s">
        <v>126</v>
      </c>
      <c r="I165" s="10" t="s">
        <v>127</v>
      </c>
      <c r="J165" s="10" t="s">
        <v>128</v>
      </c>
      <c r="K165" s="10" t="s">
        <v>129</v>
      </c>
      <c r="L165" s="10" t="s">
        <v>131</v>
      </c>
    </row>
    <row r="166" spans="1:12" x14ac:dyDescent="0.25">
      <c r="A166" s="2"/>
      <c r="B166" s="5" t="s">
        <v>61</v>
      </c>
      <c r="C166" s="10" t="s">
        <v>46</v>
      </c>
      <c r="D166" s="10" t="s">
        <v>99</v>
      </c>
      <c r="E166" s="10" t="s">
        <v>102</v>
      </c>
      <c r="F166" s="10" t="s">
        <v>105</v>
      </c>
      <c r="G166" s="10" t="s">
        <v>108</v>
      </c>
      <c r="H166" s="10" t="s">
        <v>46</v>
      </c>
      <c r="I166" s="10" t="s">
        <v>99</v>
      </c>
      <c r="J166" s="10" t="s">
        <v>102</v>
      </c>
      <c r="K166" s="10" t="s">
        <v>105</v>
      </c>
      <c r="L166" s="10" t="s">
        <v>108</v>
      </c>
    </row>
    <row r="167" spans="1:12" x14ac:dyDescent="0.25">
      <c r="A167" s="2"/>
      <c r="B167" s="5" t="s">
        <v>148</v>
      </c>
      <c r="C167" s="10" t="s">
        <v>63</v>
      </c>
      <c r="D167" s="10" t="s">
        <v>150</v>
      </c>
      <c r="E167" s="10" t="s">
        <v>99</v>
      </c>
      <c r="F167" s="10" t="s">
        <v>151</v>
      </c>
      <c r="G167" s="10" t="s">
        <v>152</v>
      </c>
      <c r="H167" s="10" t="s">
        <v>63</v>
      </c>
      <c r="I167" s="10" t="s">
        <v>150</v>
      </c>
      <c r="J167" s="10" t="s">
        <v>99</v>
      </c>
      <c r="K167" s="10" t="s">
        <v>151</v>
      </c>
      <c r="L167" s="10" t="s">
        <v>152</v>
      </c>
    </row>
    <row r="168" spans="1:12" x14ac:dyDescent="0.25">
      <c r="A168" s="2">
        <v>1009</v>
      </c>
      <c r="B168" s="5" t="s">
        <v>149</v>
      </c>
      <c r="C168" s="10" t="s">
        <v>25</v>
      </c>
      <c r="D168" s="10" t="s">
        <v>37</v>
      </c>
      <c r="E168" s="10" t="s">
        <v>37</v>
      </c>
      <c r="F168" s="10" t="s">
        <v>153</v>
      </c>
      <c r="G168" s="10" t="s">
        <v>78</v>
      </c>
      <c r="H168" s="10" t="s">
        <v>25</v>
      </c>
      <c r="I168" s="10" t="s">
        <v>37</v>
      </c>
      <c r="J168" s="10" t="s">
        <v>37</v>
      </c>
      <c r="K168" s="10" t="s">
        <v>153</v>
      </c>
      <c r="L168" s="10" t="s">
        <v>78</v>
      </c>
    </row>
    <row r="169" spans="1:12" x14ac:dyDescent="0.25">
      <c r="A169" s="2"/>
      <c r="B169" s="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s="3" customFormat="1" ht="14.25" x14ac:dyDescent="0.25">
      <c r="A170" s="4"/>
      <c r="B170" s="6" t="s">
        <v>13</v>
      </c>
      <c r="C170" s="4"/>
      <c r="D170" s="4">
        <f>D169+D168+D167+D166+D165</f>
        <v>19.54</v>
      </c>
      <c r="E170" s="4">
        <f t="shared" ref="E170" si="98">E169+E168+E167+E166+E165</f>
        <v>17.75</v>
      </c>
      <c r="F170" s="4">
        <f t="shared" ref="F170" si="99">F169+F168+F167+F166+F165</f>
        <v>85.18</v>
      </c>
      <c r="G170" s="4">
        <f t="shared" ref="G170" si="100">G169+G168+G167+G166+G165</f>
        <v>684.1</v>
      </c>
      <c r="H170" s="4"/>
      <c r="I170" s="4">
        <f t="shared" ref="I170" si="101">I169+I168+I167+I166+I165</f>
        <v>24.48</v>
      </c>
      <c r="J170" s="4">
        <f t="shared" ref="J170" si="102">J169+J168+J167+J166+J165</f>
        <v>22.51</v>
      </c>
      <c r="K170" s="4">
        <f t="shared" ref="K170" si="103">K169+K168+K167+K166+K165</f>
        <v>97.97999999999999</v>
      </c>
      <c r="L170" s="4">
        <f t="shared" ref="L170" si="104">L169+L168+L167+L166+L165</f>
        <v>844.59999999999991</v>
      </c>
    </row>
    <row r="171" spans="1:12" x14ac:dyDescent="0.25">
      <c r="A171" s="2"/>
      <c r="B171" s="4" t="s">
        <v>15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30" x14ac:dyDescent="0.25">
      <c r="A172" s="2">
        <v>22</v>
      </c>
      <c r="B172" s="5" t="s">
        <v>154</v>
      </c>
      <c r="C172" s="2">
        <v>100</v>
      </c>
      <c r="D172" s="2">
        <v>1.8</v>
      </c>
      <c r="E172" s="2">
        <v>2.1</v>
      </c>
      <c r="F172" s="2">
        <v>5.6</v>
      </c>
      <c r="G172" s="2">
        <v>73</v>
      </c>
      <c r="H172" s="2">
        <v>100</v>
      </c>
      <c r="I172" s="2">
        <v>1.8</v>
      </c>
      <c r="J172" s="2">
        <v>2.1</v>
      </c>
      <c r="K172" s="2">
        <v>5.6</v>
      </c>
      <c r="L172" s="2">
        <v>73</v>
      </c>
    </row>
    <row r="173" spans="1:12" x14ac:dyDescent="0.25">
      <c r="A173" s="2">
        <v>132</v>
      </c>
      <c r="B173" s="5" t="s">
        <v>155</v>
      </c>
      <c r="C173" s="2" t="s">
        <v>66</v>
      </c>
      <c r="D173" s="2">
        <v>2.75</v>
      </c>
      <c r="E173" s="2">
        <v>9.1999999999999993</v>
      </c>
      <c r="F173" s="2">
        <v>11.16</v>
      </c>
      <c r="G173" s="2">
        <v>149</v>
      </c>
      <c r="H173" s="2" t="s">
        <v>82</v>
      </c>
      <c r="I173" s="2">
        <v>3.43</v>
      </c>
      <c r="J173" s="2">
        <v>11.5</v>
      </c>
      <c r="K173" s="2">
        <v>13.95</v>
      </c>
      <c r="L173" s="2">
        <v>186.25</v>
      </c>
    </row>
    <row r="174" spans="1:12" x14ac:dyDescent="0.25">
      <c r="A174" s="2">
        <v>383</v>
      </c>
      <c r="B174" s="5" t="s">
        <v>156</v>
      </c>
      <c r="C174" s="2">
        <v>100</v>
      </c>
      <c r="D174" s="2">
        <v>16.2</v>
      </c>
      <c r="E174" s="2">
        <v>10.92</v>
      </c>
      <c r="F174" s="2">
        <v>0</v>
      </c>
      <c r="G174" s="2">
        <v>230</v>
      </c>
      <c r="H174" s="2">
        <v>100</v>
      </c>
      <c r="I174" s="2">
        <v>16.2</v>
      </c>
      <c r="J174" s="2">
        <v>10.92</v>
      </c>
      <c r="K174" s="2">
        <v>0</v>
      </c>
      <c r="L174" s="2">
        <v>230</v>
      </c>
    </row>
    <row r="175" spans="1:12" x14ac:dyDescent="0.25">
      <c r="A175" s="2">
        <v>520</v>
      </c>
      <c r="B175" s="5" t="s">
        <v>93</v>
      </c>
      <c r="C175" s="2">
        <v>150</v>
      </c>
      <c r="D175" s="2">
        <v>4.9000000000000004</v>
      </c>
      <c r="E175" s="2">
        <v>5.0999999999999996</v>
      </c>
      <c r="F175" s="2">
        <v>21.9</v>
      </c>
      <c r="G175" s="2">
        <v>151.5</v>
      </c>
      <c r="H175" s="2">
        <v>200</v>
      </c>
      <c r="I175" s="2">
        <v>6.5</v>
      </c>
      <c r="J175" s="2">
        <v>6.38</v>
      </c>
      <c r="K175" s="2">
        <v>29.2</v>
      </c>
      <c r="L175" s="2">
        <v>202</v>
      </c>
    </row>
    <row r="176" spans="1:12" x14ac:dyDescent="0.25">
      <c r="A176" s="2"/>
      <c r="B176" s="5" t="s">
        <v>94</v>
      </c>
      <c r="C176" s="2">
        <v>200</v>
      </c>
      <c r="D176" s="2">
        <v>0.6</v>
      </c>
      <c r="E176" s="2">
        <v>0</v>
      </c>
      <c r="F176" s="2">
        <v>29</v>
      </c>
      <c r="G176" s="2">
        <v>92</v>
      </c>
      <c r="H176" s="2">
        <v>200</v>
      </c>
      <c r="I176" s="2">
        <v>0.6</v>
      </c>
      <c r="J176" s="2">
        <v>0</v>
      </c>
      <c r="K176" s="2">
        <v>29</v>
      </c>
      <c r="L176" s="2">
        <v>92</v>
      </c>
    </row>
    <row r="177" spans="1:12" x14ac:dyDescent="0.25">
      <c r="A177" s="2"/>
      <c r="B177" s="5" t="s">
        <v>55</v>
      </c>
      <c r="C177" s="10" t="s">
        <v>44</v>
      </c>
      <c r="D177" s="2">
        <v>4.08</v>
      </c>
      <c r="E177" s="2">
        <v>0.78</v>
      </c>
      <c r="F177" s="2">
        <v>27.12</v>
      </c>
      <c r="G177" s="2">
        <v>120.6</v>
      </c>
      <c r="H177" s="10" t="s">
        <v>44</v>
      </c>
      <c r="I177" s="2">
        <v>4.08</v>
      </c>
      <c r="J177" s="2">
        <v>0.78</v>
      </c>
      <c r="K177" s="2">
        <v>27.12</v>
      </c>
      <c r="L177" s="2">
        <v>120.6</v>
      </c>
    </row>
    <row r="178" spans="1:12" x14ac:dyDescent="0.25">
      <c r="A178" s="2"/>
      <c r="B178" s="5" t="s">
        <v>157</v>
      </c>
      <c r="C178" s="2">
        <v>100</v>
      </c>
      <c r="D178" s="2">
        <v>0.9</v>
      </c>
      <c r="E178" s="2">
        <v>0.2</v>
      </c>
      <c r="F178" s="2">
        <v>8.1</v>
      </c>
      <c r="G178" s="2">
        <v>43</v>
      </c>
      <c r="H178" s="2">
        <v>100</v>
      </c>
      <c r="I178" s="2">
        <v>0.9</v>
      </c>
      <c r="J178" s="2">
        <v>0.2</v>
      </c>
      <c r="K178" s="2">
        <v>8.1</v>
      </c>
      <c r="L178" s="2">
        <v>43</v>
      </c>
    </row>
    <row r="179" spans="1:12" x14ac:dyDescent="0.25">
      <c r="A179" s="2"/>
      <c r="B179" s="5" t="s">
        <v>21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s="3" customFormat="1" ht="14.25" x14ac:dyDescent="0.25">
      <c r="A180" s="4"/>
      <c r="B180" s="6" t="s">
        <v>13</v>
      </c>
      <c r="C180" s="4"/>
      <c r="D180" s="4">
        <f>D172+D173+D174+D175+D176+D177+D178+D179</f>
        <v>31.229999999999997</v>
      </c>
      <c r="E180" s="4">
        <f t="shared" ref="E180" si="105">E172+E173+E174+E175+E176+E177+E178+E179</f>
        <v>28.3</v>
      </c>
      <c r="F180" s="4">
        <f t="shared" ref="F180" si="106">F172+F173+F174+F175+F176+F177+F178+F179</f>
        <v>102.88</v>
      </c>
      <c r="G180" s="4">
        <f t="shared" ref="G180" si="107">G172+G173+G174+G175+G176+G177+G178+G179</f>
        <v>859.1</v>
      </c>
      <c r="H180" s="4"/>
      <c r="I180" s="4">
        <f t="shared" ref="I180" si="108">I172+I173+I174+I175+I176+I177+I178+I179</f>
        <v>33.51</v>
      </c>
      <c r="J180" s="4">
        <f t="shared" ref="J180" si="109">J172+J173+J174+J175+J176+J177+J178+J179</f>
        <v>31.88</v>
      </c>
      <c r="K180" s="4">
        <f t="shared" ref="K180" si="110">K172+K173+K174+K175+K176+K177+K178+K179</f>
        <v>112.97</v>
      </c>
      <c r="L180" s="4">
        <f t="shared" ref="L180" si="111">L172+L173+L174+L175+L176+L177+L178+L179</f>
        <v>946.85</v>
      </c>
    </row>
    <row r="181" spans="1:12" s="3" customFormat="1" ht="14.25" x14ac:dyDescent="0.25">
      <c r="A181" s="4"/>
      <c r="B181" s="6" t="s">
        <v>22</v>
      </c>
      <c r="C181" s="4"/>
      <c r="D181" s="4">
        <f>D170+D180</f>
        <v>50.769999999999996</v>
      </c>
      <c r="E181" s="4">
        <f t="shared" ref="E181" si="112">E170+E180</f>
        <v>46.05</v>
      </c>
      <c r="F181" s="4">
        <f t="shared" ref="F181" si="113">F170+F180</f>
        <v>188.06</v>
      </c>
      <c r="G181" s="4">
        <f t="shared" ref="G181" si="114">G170+G180</f>
        <v>1543.2</v>
      </c>
      <c r="H181" s="4"/>
      <c r="I181" s="4">
        <f t="shared" ref="I181" si="115">I170+I180</f>
        <v>57.989999999999995</v>
      </c>
      <c r="J181" s="4">
        <f t="shared" ref="J181" si="116">J170+J180</f>
        <v>54.39</v>
      </c>
      <c r="K181" s="4">
        <f t="shared" ref="K181" si="117">K170+K180</f>
        <v>210.95</v>
      </c>
      <c r="L181" s="4">
        <f t="shared" ref="L181" si="118">L170+L180</f>
        <v>1791.4499999999998</v>
      </c>
    </row>
    <row r="183" spans="1:12" s="3" customFormat="1" ht="14.25" x14ac:dyDescent="0.25">
      <c r="A183" s="3" t="s">
        <v>158</v>
      </c>
    </row>
    <row r="184" spans="1:12" s="3" customFormat="1" ht="14.25" x14ac:dyDescent="0.25"/>
    <row r="185" spans="1:12" s="3" customFormat="1" ht="14.25" x14ac:dyDescent="0.25">
      <c r="A185" s="19" t="s">
        <v>1</v>
      </c>
      <c r="B185" s="21"/>
      <c r="C185" s="19" t="s">
        <v>233</v>
      </c>
      <c r="D185" s="20"/>
      <c r="E185" s="20"/>
      <c r="F185" s="20"/>
      <c r="G185" s="21"/>
      <c r="H185" s="19" t="s">
        <v>234</v>
      </c>
      <c r="I185" s="20"/>
      <c r="J185" s="20"/>
      <c r="K185" s="20"/>
      <c r="L185" s="21"/>
    </row>
    <row r="186" spans="1:12" s="3" customFormat="1" ht="33" customHeight="1" x14ac:dyDescent="0.25">
      <c r="A186" s="17" t="s">
        <v>2</v>
      </c>
      <c r="B186" s="17" t="s">
        <v>3</v>
      </c>
      <c r="C186" s="17" t="s">
        <v>4</v>
      </c>
      <c r="D186" s="19" t="s">
        <v>5</v>
      </c>
      <c r="E186" s="20"/>
      <c r="F186" s="21"/>
      <c r="G186" s="17" t="s">
        <v>9</v>
      </c>
      <c r="H186" s="17" t="s">
        <v>4</v>
      </c>
      <c r="I186" s="19" t="s">
        <v>5</v>
      </c>
      <c r="J186" s="20"/>
      <c r="K186" s="21"/>
      <c r="L186" s="17" t="s">
        <v>9</v>
      </c>
    </row>
    <row r="187" spans="1:12" s="3" customFormat="1" ht="14.25" x14ac:dyDescent="0.25">
      <c r="A187" s="18"/>
      <c r="B187" s="18"/>
      <c r="C187" s="18"/>
      <c r="D187" s="4" t="s">
        <v>6</v>
      </c>
      <c r="E187" s="4" t="s">
        <v>7</v>
      </c>
      <c r="F187" s="4" t="s">
        <v>8</v>
      </c>
      <c r="G187" s="18"/>
      <c r="H187" s="18"/>
      <c r="I187" s="4" t="s">
        <v>6</v>
      </c>
      <c r="J187" s="4" t="s">
        <v>7</v>
      </c>
      <c r="K187" s="4" t="s">
        <v>8</v>
      </c>
      <c r="L187" s="18"/>
    </row>
    <row r="188" spans="1:12" s="3" customFormat="1" ht="14.25" x14ac:dyDescent="0.25">
      <c r="A188" s="4">
        <v>1</v>
      </c>
      <c r="B188" s="4">
        <v>2</v>
      </c>
      <c r="C188" s="4">
        <v>3</v>
      </c>
      <c r="D188" s="4">
        <v>4</v>
      </c>
      <c r="E188" s="4">
        <v>5</v>
      </c>
      <c r="F188" s="4">
        <v>6</v>
      </c>
      <c r="G188" s="4">
        <v>7</v>
      </c>
      <c r="H188" s="4">
        <v>8</v>
      </c>
      <c r="I188" s="4">
        <v>9</v>
      </c>
      <c r="J188" s="4">
        <v>10</v>
      </c>
      <c r="K188" s="4">
        <v>11</v>
      </c>
      <c r="L188" s="4">
        <v>12</v>
      </c>
    </row>
    <row r="189" spans="1:12" s="3" customFormat="1" ht="14.25" x14ac:dyDescent="0.25">
      <c r="A189" s="4"/>
      <c r="B189" s="4" t="s">
        <v>14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x14ac:dyDescent="0.25">
      <c r="A190" s="2">
        <v>492</v>
      </c>
      <c r="B190" s="5" t="s">
        <v>159</v>
      </c>
      <c r="C190" s="10" t="s">
        <v>25</v>
      </c>
      <c r="D190" s="10" t="s">
        <v>171</v>
      </c>
      <c r="E190" s="10" t="s">
        <v>173</v>
      </c>
      <c r="F190" s="10" t="s">
        <v>175</v>
      </c>
      <c r="G190" s="10" t="s">
        <v>178</v>
      </c>
      <c r="H190" s="10" t="s">
        <v>25</v>
      </c>
      <c r="I190" s="10" t="s">
        <v>171</v>
      </c>
      <c r="J190" s="10" t="s">
        <v>173</v>
      </c>
      <c r="K190" s="10" t="s">
        <v>175</v>
      </c>
      <c r="L190" s="10" t="s">
        <v>178</v>
      </c>
    </row>
    <row r="191" spans="1:12" x14ac:dyDescent="0.25">
      <c r="A191" s="2"/>
      <c r="B191" s="5" t="s">
        <v>55</v>
      </c>
      <c r="C191" s="10" t="s">
        <v>24</v>
      </c>
      <c r="D191" s="10" t="s">
        <v>29</v>
      </c>
      <c r="E191" s="10" t="s">
        <v>34</v>
      </c>
      <c r="F191" s="10" t="s">
        <v>38</v>
      </c>
      <c r="G191" s="10" t="s">
        <v>42</v>
      </c>
      <c r="H191" s="10" t="s">
        <v>24</v>
      </c>
      <c r="I191" s="10" t="s">
        <v>29</v>
      </c>
      <c r="J191" s="10" t="s">
        <v>34</v>
      </c>
      <c r="K191" s="10" t="s">
        <v>38</v>
      </c>
      <c r="L191" s="10" t="s">
        <v>42</v>
      </c>
    </row>
    <row r="192" spans="1:12" x14ac:dyDescent="0.25">
      <c r="A192" s="2">
        <v>693</v>
      </c>
      <c r="B192" s="5" t="s">
        <v>160</v>
      </c>
      <c r="C192" s="10" t="s">
        <v>25</v>
      </c>
      <c r="D192" s="10" t="s">
        <v>30</v>
      </c>
      <c r="E192" s="10" t="s">
        <v>164</v>
      </c>
      <c r="F192" s="10" t="s">
        <v>166</v>
      </c>
      <c r="G192" s="10" t="s">
        <v>168</v>
      </c>
      <c r="H192" s="10" t="s">
        <v>25</v>
      </c>
      <c r="I192" s="10" t="s">
        <v>30</v>
      </c>
      <c r="J192" s="10" t="s">
        <v>164</v>
      </c>
      <c r="K192" s="10" t="s">
        <v>176</v>
      </c>
      <c r="L192" s="10" t="s">
        <v>168</v>
      </c>
    </row>
    <row r="193" spans="1:12" x14ac:dyDescent="0.25">
      <c r="A193" s="2"/>
      <c r="B193" s="5" t="s">
        <v>161</v>
      </c>
      <c r="C193" s="10" t="s">
        <v>46</v>
      </c>
      <c r="D193" s="10" t="s">
        <v>73</v>
      </c>
      <c r="E193" s="10" t="s">
        <v>165</v>
      </c>
      <c r="F193" s="10" t="s">
        <v>167</v>
      </c>
      <c r="G193" s="10" t="s">
        <v>169</v>
      </c>
      <c r="H193" s="10" t="s">
        <v>170</v>
      </c>
      <c r="I193" s="10" t="s">
        <v>172</v>
      </c>
      <c r="J193" s="10" t="s">
        <v>174</v>
      </c>
      <c r="K193" s="10" t="s">
        <v>177</v>
      </c>
      <c r="L193" s="10" t="s">
        <v>179</v>
      </c>
    </row>
    <row r="194" spans="1:12" x14ac:dyDescent="0.25">
      <c r="A194" s="2"/>
      <c r="B194" s="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s="3" customFormat="1" ht="14.25" x14ac:dyDescent="0.25">
      <c r="A195" s="4"/>
      <c r="B195" s="6" t="s">
        <v>13</v>
      </c>
      <c r="C195" s="4"/>
      <c r="D195" s="4">
        <f>D194+D193+D192+D191+D190</f>
        <v>20.64</v>
      </c>
      <c r="E195" s="4">
        <f t="shared" ref="E195" si="119">E194+E193+E192+E191+E190</f>
        <v>20.849999999999998</v>
      </c>
      <c r="F195" s="4">
        <f t="shared" ref="F195" si="120">F194+F193+F192+F191+F190</f>
        <v>81.78</v>
      </c>
      <c r="G195" s="4">
        <f t="shared" ref="G195" si="121">G194+G193+G192+G191+G190</f>
        <v>611.47</v>
      </c>
      <c r="H195" s="4"/>
      <c r="I195" s="4">
        <f t="shared" ref="I195" si="122">I194+I193+I192+I191+I190</f>
        <v>20.79</v>
      </c>
      <c r="J195" s="4">
        <f t="shared" ref="J195" si="123">J194+J193+J192+J191+J190</f>
        <v>22.880000000000003</v>
      </c>
      <c r="K195" s="4">
        <f t="shared" ref="K195" si="124">K194+K193+K192+K191+K190</f>
        <v>89.54</v>
      </c>
      <c r="L195" s="4">
        <f t="shared" ref="L195" si="125">L194+L193+L192+L191+L190</f>
        <v>653.55999999999995</v>
      </c>
    </row>
    <row r="196" spans="1:12" x14ac:dyDescent="0.25">
      <c r="A196" s="2"/>
      <c r="B196" s="4" t="s">
        <v>15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30" x14ac:dyDescent="0.25">
      <c r="A197" s="2">
        <v>43</v>
      </c>
      <c r="B197" s="5" t="s">
        <v>237</v>
      </c>
      <c r="C197" s="2">
        <v>100</v>
      </c>
      <c r="D197" s="2">
        <v>1.55</v>
      </c>
      <c r="E197" s="2">
        <v>5.0999999999999996</v>
      </c>
      <c r="F197" s="2">
        <v>4.8</v>
      </c>
      <c r="G197" s="2">
        <v>72.400000000000006</v>
      </c>
      <c r="H197" s="2">
        <v>100</v>
      </c>
      <c r="I197" s="2">
        <v>1.55</v>
      </c>
      <c r="J197" s="2">
        <v>5.0999999999999996</v>
      </c>
      <c r="K197" s="2">
        <v>4.8</v>
      </c>
      <c r="L197" s="2">
        <v>72.400000000000006</v>
      </c>
    </row>
    <row r="198" spans="1:12" x14ac:dyDescent="0.25">
      <c r="A198" s="2">
        <v>149</v>
      </c>
      <c r="B198" s="5" t="s">
        <v>162</v>
      </c>
      <c r="C198" s="2">
        <v>200</v>
      </c>
      <c r="D198" s="2">
        <v>3.6</v>
      </c>
      <c r="E198" s="2">
        <v>6.2</v>
      </c>
      <c r="F198" s="2">
        <v>17.3</v>
      </c>
      <c r="G198" s="2">
        <v>185</v>
      </c>
      <c r="H198" s="2">
        <v>250</v>
      </c>
      <c r="I198" s="2">
        <v>4.5</v>
      </c>
      <c r="J198" s="2">
        <v>7.75</v>
      </c>
      <c r="K198" s="2">
        <v>21.63</v>
      </c>
      <c r="L198" s="2">
        <v>231.25</v>
      </c>
    </row>
    <row r="199" spans="1:12" x14ac:dyDescent="0.25">
      <c r="A199" s="2">
        <v>451</v>
      </c>
      <c r="B199" s="5" t="s">
        <v>163</v>
      </c>
      <c r="C199" s="2" t="s">
        <v>109</v>
      </c>
      <c r="D199" s="2">
        <v>9.4600000000000009</v>
      </c>
      <c r="E199" s="2">
        <v>10.06</v>
      </c>
      <c r="F199" s="2">
        <v>11.35</v>
      </c>
      <c r="G199" s="2">
        <v>200.3</v>
      </c>
      <c r="H199" s="2" t="s">
        <v>109</v>
      </c>
      <c r="I199" s="2">
        <v>9.4600000000000009</v>
      </c>
      <c r="J199" s="2">
        <v>10.06</v>
      </c>
      <c r="K199" s="2">
        <v>11.35</v>
      </c>
      <c r="L199" s="2">
        <v>200.3</v>
      </c>
    </row>
    <row r="200" spans="1:12" x14ac:dyDescent="0.25">
      <c r="A200" s="2">
        <v>516</v>
      </c>
      <c r="B200" s="5" t="s">
        <v>53</v>
      </c>
      <c r="C200" s="2">
        <v>150</v>
      </c>
      <c r="D200" s="2">
        <v>5.4</v>
      </c>
      <c r="E200" s="2">
        <v>5.9</v>
      </c>
      <c r="F200" s="2">
        <v>34.950000000000003</v>
      </c>
      <c r="G200" s="2">
        <v>191.25</v>
      </c>
      <c r="H200" s="2">
        <v>200</v>
      </c>
      <c r="I200" s="2">
        <v>7.3</v>
      </c>
      <c r="J200" s="2">
        <v>7.9</v>
      </c>
      <c r="K200" s="2">
        <v>46.6</v>
      </c>
      <c r="L200" s="2">
        <v>255</v>
      </c>
    </row>
    <row r="201" spans="1:12" x14ac:dyDescent="0.25">
      <c r="A201" s="2">
        <v>639</v>
      </c>
      <c r="B201" s="5" t="s">
        <v>60</v>
      </c>
      <c r="C201" s="2" t="s">
        <v>65</v>
      </c>
      <c r="D201" s="2">
        <v>0</v>
      </c>
      <c r="E201" s="2">
        <v>0</v>
      </c>
      <c r="F201" s="2">
        <v>20.2</v>
      </c>
      <c r="G201" s="2">
        <v>79.8</v>
      </c>
      <c r="H201" s="2" t="s">
        <v>65</v>
      </c>
      <c r="I201" s="2">
        <v>0</v>
      </c>
      <c r="J201" s="2">
        <v>0</v>
      </c>
      <c r="K201" s="2">
        <v>20.2</v>
      </c>
      <c r="L201" s="2">
        <v>79.8</v>
      </c>
    </row>
    <row r="202" spans="1:12" x14ac:dyDescent="0.25">
      <c r="A202" s="2"/>
      <c r="B202" s="5" t="s">
        <v>55</v>
      </c>
      <c r="C202" s="10" t="s">
        <v>44</v>
      </c>
      <c r="D202" s="2">
        <v>4.08</v>
      </c>
      <c r="E202" s="2">
        <v>0.78</v>
      </c>
      <c r="F202" s="2">
        <v>27.12</v>
      </c>
      <c r="G202" s="2">
        <v>120.6</v>
      </c>
      <c r="H202" s="10" t="s">
        <v>44</v>
      </c>
      <c r="I202" s="2">
        <v>4.08</v>
      </c>
      <c r="J202" s="2">
        <v>0.78</v>
      </c>
      <c r="K202" s="2">
        <v>27.12</v>
      </c>
      <c r="L202" s="2">
        <v>120.6</v>
      </c>
    </row>
    <row r="203" spans="1:12" x14ac:dyDescent="0.25">
      <c r="A203" s="2"/>
      <c r="B203" s="5" t="s">
        <v>95</v>
      </c>
      <c r="C203" s="2">
        <v>100</v>
      </c>
      <c r="D203" s="2">
        <v>0.4</v>
      </c>
      <c r="E203" s="2">
        <v>0.3</v>
      </c>
      <c r="F203" s="2">
        <v>10.3</v>
      </c>
      <c r="G203" s="2">
        <v>47</v>
      </c>
      <c r="H203" s="2">
        <v>100</v>
      </c>
      <c r="I203" s="2">
        <v>0.4</v>
      </c>
      <c r="J203" s="2">
        <v>0.3</v>
      </c>
      <c r="K203" s="2">
        <v>10.3</v>
      </c>
      <c r="L203" s="2">
        <v>47</v>
      </c>
    </row>
    <row r="204" spans="1:12" x14ac:dyDescent="0.25">
      <c r="A204" s="2"/>
      <c r="B204" s="5" t="s">
        <v>21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s="3" customFormat="1" ht="14.25" x14ac:dyDescent="0.25">
      <c r="A205" s="4"/>
      <c r="B205" s="6" t="s">
        <v>13</v>
      </c>
      <c r="C205" s="4"/>
      <c r="D205" s="4">
        <f>D197+D198+D199+D200+D201+D202+D203+D204</f>
        <v>24.490000000000002</v>
      </c>
      <c r="E205" s="4">
        <f t="shared" ref="E205" si="126">E197+E198+E199+E200+E201+E202+E203+E204</f>
        <v>28.34</v>
      </c>
      <c r="F205" s="4">
        <f t="shared" ref="F205" si="127">F197+F198+F199+F200+F201+F202+F203+F204</f>
        <v>126.02000000000001</v>
      </c>
      <c r="G205" s="4">
        <f t="shared" ref="G205" si="128">G197+G198+G199+G200+G201+G202+G203+G204</f>
        <v>896.35</v>
      </c>
      <c r="H205" s="4"/>
      <c r="I205" s="4">
        <f t="shared" ref="I205" si="129">I197+I198+I199+I200+I201+I202+I203+I204</f>
        <v>27.29</v>
      </c>
      <c r="J205" s="4">
        <f t="shared" ref="J205" si="130">J197+J198+J199+J200+J201+J202+J203+J204</f>
        <v>31.890000000000004</v>
      </c>
      <c r="K205" s="4">
        <f>K197+K198+K199+K200+K201+K202+K203+K204</f>
        <v>142</v>
      </c>
      <c r="L205" s="4">
        <f>L197+L198+L199+L200+L201+L202+L203+L204</f>
        <v>1006.35</v>
      </c>
    </row>
    <row r="206" spans="1:12" s="3" customFormat="1" ht="14.25" x14ac:dyDescent="0.25">
      <c r="A206" s="4"/>
      <c r="B206" s="6" t="s">
        <v>22</v>
      </c>
      <c r="C206" s="4"/>
      <c r="D206" s="4">
        <f>D195+D205</f>
        <v>45.13</v>
      </c>
      <c r="E206" s="4">
        <f t="shared" ref="E206" si="131">E195+E205</f>
        <v>49.19</v>
      </c>
      <c r="F206" s="4">
        <f t="shared" ref="F206" si="132">F195+F205</f>
        <v>207.8</v>
      </c>
      <c r="G206" s="4">
        <f t="shared" ref="G206" si="133">G195+G205</f>
        <v>1507.8200000000002</v>
      </c>
      <c r="H206" s="4"/>
      <c r="I206" s="4">
        <f t="shared" ref="I206" si="134">I195+I205</f>
        <v>48.08</v>
      </c>
      <c r="J206" s="4">
        <f t="shared" ref="J206" si="135">J195+J205</f>
        <v>54.77000000000001</v>
      </c>
      <c r="K206" s="4">
        <f t="shared" ref="K206" si="136">K195+K205</f>
        <v>231.54000000000002</v>
      </c>
      <c r="L206" s="4">
        <f t="shared" ref="L206" si="137">L195+L205</f>
        <v>1659.9099999999999</v>
      </c>
    </row>
    <row r="208" spans="1:12" s="3" customFormat="1" ht="14.25" x14ac:dyDescent="0.25">
      <c r="A208" s="3" t="s">
        <v>180</v>
      </c>
    </row>
    <row r="209" spans="1:12" s="3" customFormat="1" ht="14.25" x14ac:dyDescent="0.25"/>
    <row r="210" spans="1:12" s="3" customFormat="1" ht="14.25" x14ac:dyDescent="0.25"/>
    <row r="211" spans="1:12" s="3" customFormat="1" ht="14.25" x14ac:dyDescent="0.25">
      <c r="A211" s="19" t="s">
        <v>1</v>
      </c>
      <c r="B211" s="21"/>
      <c r="C211" s="19" t="s">
        <v>233</v>
      </c>
      <c r="D211" s="20"/>
      <c r="E211" s="20"/>
      <c r="F211" s="20"/>
      <c r="G211" s="21"/>
      <c r="H211" s="19" t="s">
        <v>234</v>
      </c>
      <c r="I211" s="20"/>
      <c r="J211" s="20"/>
      <c r="K211" s="20"/>
      <c r="L211" s="21"/>
    </row>
    <row r="212" spans="1:12" s="3" customFormat="1" ht="33" customHeight="1" x14ac:dyDescent="0.25">
      <c r="A212" s="17" t="s">
        <v>2</v>
      </c>
      <c r="B212" s="17" t="s">
        <v>3</v>
      </c>
      <c r="C212" s="17" t="s">
        <v>4</v>
      </c>
      <c r="D212" s="19" t="s">
        <v>5</v>
      </c>
      <c r="E212" s="20"/>
      <c r="F212" s="21"/>
      <c r="G212" s="17" t="s">
        <v>9</v>
      </c>
      <c r="H212" s="17" t="s">
        <v>4</v>
      </c>
      <c r="I212" s="19" t="s">
        <v>5</v>
      </c>
      <c r="J212" s="20"/>
      <c r="K212" s="21"/>
      <c r="L212" s="17" t="s">
        <v>9</v>
      </c>
    </row>
    <row r="213" spans="1:12" s="3" customFormat="1" ht="14.25" x14ac:dyDescent="0.25">
      <c r="A213" s="18"/>
      <c r="B213" s="18"/>
      <c r="C213" s="18"/>
      <c r="D213" s="4" t="s">
        <v>6</v>
      </c>
      <c r="E213" s="4" t="s">
        <v>7</v>
      </c>
      <c r="F213" s="4" t="s">
        <v>8</v>
      </c>
      <c r="G213" s="18"/>
      <c r="H213" s="18"/>
      <c r="I213" s="4" t="s">
        <v>6</v>
      </c>
      <c r="J213" s="4" t="s">
        <v>7</v>
      </c>
      <c r="K213" s="4" t="s">
        <v>8</v>
      </c>
      <c r="L213" s="18"/>
    </row>
    <row r="214" spans="1:12" s="3" customFormat="1" ht="14.25" x14ac:dyDescent="0.25">
      <c r="A214" s="4">
        <v>1</v>
      </c>
      <c r="B214" s="4">
        <v>2</v>
      </c>
      <c r="C214" s="4">
        <v>3</v>
      </c>
      <c r="D214" s="4">
        <v>4</v>
      </c>
      <c r="E214" s="4">
        <v>5</v>
      </c>
      <c r="F214" s="4">
        <v>6</v>
      </c>
      <c r="G214" s="4">
        <v>7</v>
      </c>
      <c r="H214" s="4">
        <v>8</v>
      </c>
      <c r="I214" s="4">
        <v>9</v>
      </c>
      <c r="J214" s="4">
        <v>10</v>
      </c>
      <c r="K214" s="4">
        <v>11</v>
      </c>
      <c r="L214" s="4">
        <v>12</v>
      </c>
    </row>
    <row r="215" spans="1:12" s="3" customFormat="1" ht="14.25" x14ac:dyDescent="0.25">
      <c r="A215" s="4"/>
      <c r="B215" s="4" t="s">
        <v>14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x14ac:dyDescent="0.25">
      <c r="A216" s="2">
        <v>311</v>
      </c>
      <c r="B216" s="5" t="s">
        <v>216</v>
      </c>
      <c r="C216" s="10" t="s">
        <v>23</v>
      </c>
      <c r="D216" s="10" t="s">
        <v>194</v>
      </c>
      <c r="E216" s="10" t="s">
        <v>67</v>
      </c>
      <c r="F216" s="10" t="s">
        <v>196</v>
      </c>
      <c r="G216" s="10" t="s">
        <v>182</v>
      </c>
      <c r="H216" s="10" t="s">
        <v>45</v>
      </c>
      <c r="I216" s="10" t="s">
        <v>200</v>
      </c>
      <c r="J216" s="10" t="s">
        <v>202</v>
      </c>
      <c r="K216" s="10" t="s">
        <v>204</v>
      </c>
      <c r="L216" s="10" t="s">
        <v>183</v>
      </c>
    </row>
    <row r="217" spans="1:12" x14ac:dyDescent="0.25">
      <c r="A217" s="2">
        <v>337</v>
      </c>
      <c r="B217" s="5" t="s">
        <v>54</v>
      </c>
      <c r="C217" s="10" t="s">
        <v>193</v>
      </c>
      <c r="D217" s="10" t="s">
        <v>69</v>
      </c>
      <c r="E217" s="10" t="s">
        <v>71</v>
      </c>
      <c r="F217" s="10" t="s">
        <v>197</v>
      </c>
      <c r="G217" s="10" t="s">
        <v>199</v>
      </c>
      <c r="H217" s="10" t="s">
        <v>193</v>
      </c>
      <c r="I217" s="10" t="s">
        <v>69</v>
      </c>
      <c r="J217" s="10" t="s">
        <v>71</v>
      </c>
      <c r="K217" s="10" t="s">
        <v>197</v>
      </c>
      <c r="L217" s="10" t="s">
        <v>199</v>
      </c>
    </row>
    <row r="218" spans="1:12" x14ac:dyDescent="0.25">
      <c r="A218" s="2">
        <v>686</v>
      </c>
      <c r="B218" s="5" t="s">
        <v>56</v>
      </c>
      <c r="C218" s="10" t="s">
        <v>25</v>
      </c>
      <c r="D218" s="10" t="s">
        <v>195</v>
      </c>
      <c r="E218" s="10" t="s">
        <v>37</v>
      </c>
      <c r="F218" s="10" t="s">
        <v>198</v>
      </c>
      <c r="G218" s="10" t="s">
        <v>78</v>
      </c>
      <c r="H218" s="10" t="s">
        <v>25</v>
      </c>
      <c r="I218" s="10" t="s">
        <v>195</v>
      </c>
      <c r="J218" s="10" t="s">
        <v>37</v>
      </c>
      <c r="K218" s="10" t="s">
        <v>198</v>
      </c>
      <c r="L218" s="10" t="s">
        <v>78</v>
      </c>
    </row>
    <row r="219" spans="1:12" x14ac:dyDescent="0.25">
      <c r="A219" s="2"/>
      <c r="B219" s="5" t="s">
        <v>55</v>
      </c>
      <c r="C219" s="10" t="s">
        <v>24</v>
      </c>
      <c r="D219" s="10" t="s">
        <v>29</v>
      </c>
      <c r="E219" s="10" t="s">
        <v>34</v>
      </c>
      <c r="F219" s="10" t="s">
        <v>38</v>
      </c>
      <c r="G219" s="10" t="s">
        <v>42</v>
      </c>
      <c r="H219" s="10" t="s">
        <v>24</v>
      </c>
      <c r="I219" s="10" t="s">
        <v>29</v>
      </c>
      <c r="J219" s="10" t="s">
        <v>34</v>
      </c>
      <c r="K219" s="10" t="s">
        <v>38</v>
      </c>
      <c r="L219" s="10" t="s">
        <v>42</v>
      </c>
    </row>
    <row r="220" spans="1:12" x14ac:dyDescent="0.25">
      <c r="A220" s="2">
        <v>3</v>
      </c>
      <c r="B220" s="5" t="s">
        <v>10</v>
      </c>
      <c r="C220" s="10" t="s">
        <v>46</v>
      </c>
      <c r="D220" s="10" t="s">
        <v>143</v>
      </c>
      <c r="E220" s="10" t="s">
        <v>144</v>
      </c>
      <c r="F220" s="10" t="s">
        <v>37</v>
      </c>
      <c r="G220" s="10" t="s">
        <v>146</v>
      </c>
      <c r="H220" s="10" t="s">
        <v>170</v>
      </c>
      <c r="I220" s="10" t="s">
        <v>201</v>
      </c>
      <c r="J220" s="10" t="s">
        <v>203</v>
      </c>
      <c r="K220" s="10" t="s">
        <v>37</v>
      </c>
      <c r="L220" s="10" t="s">
        <v>181</v>
      </c>
    </row>
    <row r="221" spans="1:12" x14ac:dyDescent="0.25">
      <c r="A221" s="2"/>
      <c r="B221" s="5" t="s">
        <v>12</v>
      </c>
      <c r="C221" s="10" t="s">
        <v>26</v>
      </c>
      <c r="D221" s="10" t="s">
        <v>31</v>
      </c>
      <c r="E221" s="10" t="s">
        <v>35</v>
      </c>
      <c r="F221" s="10" t="s">
        <v>145</v>
      </c>
      <c r="G221" s="10" t="s">
        <v>43</v>
      </c>
      <c r="H221" s="10" t="s">
        <v>26</v>
      </c>
      <c r="I221" s="10" t="s">
        <v>31</v>
      </c>
      <c r="J221" s="10" t="s">
        <v>35</v>
      </c>
      <c r="K221" s="10" t="s">
        <v>145</v>
      </c>
      <c r="L221" s="10" t="s">
        <v>43</v>
      </c>
    </row>
    <row r="222" spans="1:12" s="3" customFormat="1" ht="14.25" x14ac:dyDescent="0.25">
      <c r="A222" s="4"/>
      <c r="B222" s="6" t="s">
        <v>13</v>
      </c>
      <c r="C222" s="4"/>
      <c r="D222" s="11">
        <f>D220+D221+D219+D218+D217+D216</f>
        <v>22.099999999999998</v>
      </c>
      <c r="E222" s="11">
        <f>E220+E221+E219+E218+E217+E216</f>
        <v>20.689999999999998</v>
      </c>
      <c r="F222" s="11">
        <f>F220+F221+F219+F218+F217+F216</f>
        <v>88.4</v>
      </c>
      <c r="G222" s="11">
        <f>G220+G221+G219+G218+G217+G216</f>
        <v>558.81000000000006</v>
      </c>
      <c r="H222" s="11"/>
      <c r="I222" s="11">
        <f>I220+I221+I219+I218+I217+I216</f>
        <v>26.150000000000002</v>
      </c>
      <c r="J222" s="11">
        <f>J220+J221+J219+J218+J217+J216</f>
        <v>25.79</v>
      </c>
      <c r="K222" s="11">
        <f>K220+K221+K219+K218+K217+K216</f>
        <v>96.550000000000011</v>
      </c>
      <c r="L222" s="11">
        <f>L220+L221+L219+L218+L217+L216</f>
        <v>637.04999999999995</v>
      </c>
    </row>
    <row r="223" spans="1:12" x14ac:dyDescent="0.25">
      <c r="A223" s="2"/>
      <c r="B223" s="4" t="s">
        <v>15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>
        <v>40</v>
      </c>
      <c r="B224" s="5" t="s">
        <v>186</v>
      </c>
      <c r="C224" s="2">
        <v>100</v>
      </c>
      <c r="D224" s="2">
        <v>2.6</v>
      </c>
      <c r="E224" s="2">
        <v>5</v>
      </c>
      <c r="F224" s="2">
        <v>3.1</v>
      </c>
      <c r="G224" s="2">
        <v>69</v>
      </c>
      <c r="H224" s="2">
        <v>100</v>
      </c>
      <c r="I224" s="2">
        <v>2.6</v>
      </c>
      <c r="J224" s="2">
        <v>5</v>
      </c>
      <c r="K224" s="2">
        <v>3.1</v>
      </c>
      <c r="L224" s="2">
        <v>69</v>
      </c>
    </row>
    <row r="225" spans="1:12" x14ac:dyDescent="0.25">
      <c r="A225" s="2">
        <v>110</v>
      </c>
      <c r="B225" s="5" t="s">
        <v>140</v>
      </c>
      <c r="C225" s="2" t="s">
        <v>66</v>
      </c>
      <c r="D225" s="2">
        <v>3.6</v>
      </c>
      <c r="E225" s="2">
        <v>7.97</v>
      </c>
      <c r="F225" s="2">
        <v>19.899999999999999</v>
      </c>
      <c r="G225" s="2">
        <v>127.04</v>
      </c>
      <c r="H225" s="2" t="s">
        <v>82</v>
      </c>
      <c r="I225" s="2">
        <v>4.5</v>
      </c>
      <c r="J225" s="2">
        <v>9.9600000000000009</v>
      </c>
      <c r="K225" s="2">
        <v>24.88</v>
      </c>
      <c r="L225" s="2">
        <v>158.80000000000001</v>
      </c>
    </row>
    <row r="226" spans="1:12" x14ac:dyDescent="0.25">
      <c r="A226" s="2">
        <v>437</v>
      </c>
      <c r="B226" s="5" t="s">
        <v>187</v>
      </c>
      <c r="C226" s="2">
        <v>100</v>
      </c>
      <c r="D226" s="2">
        <v>13.7</v>
      </c>
      <c r="E226" s="2">
        <v>9.85</v>
      </c>
      <c r="F226" s="2">
        <v>0</v>
      </c>
      <c r="G226" s="2">
        <v>241.2</v>
      </c>
      <c r="H226" s="2">
        <v>100</v>
      </c>
      <c r="I226" s="2">
        <v>13.7</v>
      </c>
      <c r="J226" s="2">
        <v>9.85</v>
      </c>
      <c r="K226" s="2">
        <v>0</v>
      </c>
      <c r="L226" s="2">
        <v>241.2</v>
      </c>
    </row>
    <row r="227" spans="1:12" x14ac:dyDescent="0.25">
      <c r="A227" s="2">
        <v>520</v>
      </c>
      <c r="B227" s="5" t="s">
        <v>93</v>
      </c>
      <c r="C227" s="2">
        <v>150</v>
      </c>
      <c r="D227" s="2">
        <v>4.9000000000000004</v>
      </c>
      <c r="E227" s="2">
        <v>5.0999999999999996</v>
      </c>
      <c r="F227" s="2">
        <v>21.9</v>
      </c>
      <c r="G227" s="2">
        <v>151.5</v>
      </c>
      <c r="H227" s="2">
        <v>200</v>
      </c>
      <c r="I227" s="2">
        <v>6.5</v>
      </c>
      <c r="J227" s="2">
        <v>6.38</v>
      </c>
      <c r="K227" s="2">
        <v>29.2</v>
      </c>
      <c r="L227" s="2">
        <v>202</v>
      </c>
    </row>
    <row r="228" spans="1:12" x14ac:dyDescent="0.25">
      <c r="A228" s="2">
        <v>640</v>
      </c>
      <c r="B228" s="5" t="s">
        <v>19</v>
      </c>
      <c r="C228" s="2" t="s">
        <v>65</v>
      </c>
      <c r="D228" s="2">
        <v>0</v>
      </c>
      <c r="E228" s="2">
        <v>0</v>
      </c>
      <c r="F228" s="2">
        <v>26</v>
      </c>
      <c r="G228" s="2">
        <v>86</v>
      </c>
      <c r="H228" s="2" t="s">
        <v>65</v>
      </c>
      <c r="I228" s="2">
        <v>0</v>
      </c>
      <c r="J228" s="2">
        <v>0</v>
      </c>
      <c r="K228" s="2">
        <v>26</v>
      </c>
      <c r="L228" s="2">
        <v>86</v>
      </c>
    </row>
    <row r="229" spans="1:12" x14ac:dyDescent="0.25">
      <c r="A229" s="2"/>
      <c r="B229" s="5" t="s">
        <v>188</v>
      </c>
      <c r="C229" s="10" t="s">
        <v>44</v>
      </c>
      <c r="D229" s="2">
        <v>4.08</v>
      </c>
      <c r="E229" s="2">
        <v>0.78</v>
      </c>
      <c r="F229" s="2">
        <v>27.12</v>
      </c>
      <c r="G229" s="2">
        <v>120.6</v>
      </c>
      <c r="H229" s="10" t="s">
        <v>44</v>
      </c>
      <c r="I229" s="2">
        <v>4.08</v>
      </c>
      <c r="J229" s="2">
        <v>0.78</v>
      </c>
      <c r="K229" s="2">
        <v>27.12</v>
      </c>
      <c r="L229" s="2">
        <v>120.6</v>
      </c>
    </row>
    <row r="230" spans="1:12" x14ac:dyDescent="0.25">
      <c r="A230" s="2"/>
      <c r="B230" s="5" t="s">
        <v>62</v>
      </c>
      <c r="C230" s="2">
        <v>100</v>
      </c>
      <c r="D230" s="2">
        <v>0.8</v>
      </c>
      <c r="E230" s="2">
        <v>0.2</v>
      </c>
      <c r="F230" s="2">
        <v>7.5</v>
      </c>
      <c r="G230" s="2">
        <v>38</v>
      </c>
      <c r="H230" s="2">
        <v>100</v>
      </c>
      <c r="I230" s="2">
        <v>0.8</v>
      </c>
      <c r="J230" s="2">
        <v>0.2</v>
      </c>
      <c r="K230" s="2">
        <v>7.5</v>
      </c>
      <c r="L230" s="2">
        <v>38</v>
      </c>
    </row>
    <row r="231" spans="1:12" x14ac:dyDescent="0.25">
      <c r="A231" s="2"/>
      <c r="B231" s="5" t="s">
        <v>21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s="3" customFormat="1" ht="14.25" x14ac:dyDescent="0.25">
      <c r="A232" s="4"/>
      <c r="B232" s="6" t="s">
        <v>13</v>
      </c>
      <c r="C232" s="4"/>
      <c r="D232" s="4">
        <f>D224+D225+D226+D227+D228+D229+D230+D231</f>
        <v>29.679999999999996</v>
      </c>
      <c r="E232" s="4">
        <f t="shared" ref="E232" si="138">E224+E225+E226+E227+E228+E229+E230+E231</f>
        <v>28.900000000000002</v>
      </c>
      <c r="F232" s="4">
        <f t="shared" ref="F232" si="139">F224+F225+F226+F227+F228+F229+F230+F231</f>
        <v>105.52000000000001</v>
      </c>
      <c r="G232" s="4">
        <f t="shared" ref="G232" si="140">G224+G225+G226+G227+G228+G229+G230+G231</f>
        <v>833.34</v>
      </c>
      <c r="H232" s="4"/>
      <c r="I232" s="4">
        <f t="shared" ref="I232" si="141">I224+I225+I226+I227+I228+I229+I230+I231</f>
        <v>32.179999999999993</v>
      </c>
      <c r="J232" s="4">
        <f t="shared" ref="J232" si="142">J224+J225+J226+J227+J228+J229+J230+J231</f>
        <v>32.17</v>
      </c>
      <c r="K232" s="4">
        <f t="shared" ref="K232" si="143">K224+K225+K226+K227+K228+K229+K230+K231</f>
        <v>117.80000000000001</v>
      </c>
      <c r="L232" s="4">
        <f t="shared" ref="L232" si="144">L224+L225+L226+L227+L228+L229+L230+L231</f>
        <v>915.6</v>
      </c>
    </row>
    <row r="233" spans="1:12" s="3" customFormat="1" ht="14.25" x14ac:dyDescent="0.25">
      <c r="A233" s="4"/>
      <c r="B233" s="6" t="s">
        <v>22</v>
      </c>
      <c r="C233" s="4"/>
      <c r="D233" s="4">
        <f>D222+D232</f>
        <v>51.779999999999994</v>
      </c>
      <c r="E233" s="4">
        <f>E222+E232</f>
        <v>49.59</v>
      </c>
      <c r="F233" s="4">
        <f>F222+F232</f>
        <v>193.92000000000002</v>
      </c>
      <c r="G233" s="4">
        <f>G222+G232</f>
        <v>1392.15</v>
      </c>
      <c r="H233" s="4"/>
      <c r="I233" s="4">
        <f>I222+I232</f>
        <v>58.33</v>
      </c>
      <c r="J233" s="4">
        <f>J222+J232</f>
        <v>57.96</v>
      </c>
      <c r="K233" s="4">
        <f>K222+K232</f>
        <v>214.35000000000002</v>
      </c>
      <c r="L233" s="4">
        <f>L222+L232</f>
        <v>1552.65</v>
      </c>
    </row>
    <row r="235" spans="1:12" s="3" customFormat="1" ht="14.25" x14ac:dyDescent="0.25">
      <c r="A235" s="3" t="s">
        <v>184</v>
      </c>
    </row>
    <row r="236" spans="1:12" s="3" customFormat="1" ht="14.25" x14ac:dyDescent="0.25"/>
    <row r="237" spans="1:12" s="3" customFormat="1" ht="14.25" x14ac:dyDescent="0.25">
      <c r="A237" s="19" t="s">
        <v>1</v>
      </c>
      <c r="B237" s="21"/>
      <c r="C237" s="19" t="s">
        <v>235</v>
      </c>
      <c r="D237" s="20"/>
      <c r="E237" s="20"/>
      <c r="F237" s="20"/>
      <c r="G237" s="21"/>
      <c r="H237" s="19" t="s">
        <v>234</v>
      </c>
      <c r="I237" s="20"/>
      <c r="J237" s="20"/>
      <c r="K237" s="20"/>
      <c r="L237" s="21"/>
    </row>
    <row r="238" spans="1:12" s="3" customFormat="1" ht="33" customHeight="1" x14ac:dyDescent="0.25">
      <c r="A238" s="17" t="s">
        <v>2</v>
      </c>
      <c r="B238" s="17" t="s">
        <v>3</v>
      </c>
      <c r="C238" s="17" t="s">
        <v>4</v>
      </c>
      <c r="D238" s="19" t="s">
        <v>5</v>
      </c>
      <c r="E238" s="20"/>
      <c r="F238" s="21"/>
      <c r="G238" s="17" t="s">
        <v>9</v>
      </c>
      <c r="H238" s="17" t="s">
        <v>4</v>
      </c>
      <c r="I238" s="19" t="s">
        <v>5</v>
      </c>
      <c r="J238" s="20"/>
      <c r="K238" s="21"/>
      <c r="L238" s="17" t="s">
        <v>9</v>
      </c>
    </row>
    <row r="239" spans="1:12" s="3" customFormat="1" ht="14.25" x14ac:dyDescent="0.25">
      <c r="A239" s="18"/>
      <c r="B239" s="18"/>
      <c r="C239" s="18"/>
      <c r="D239" s="4" t="s">
        <v>6</v>
      </c>
      <c r="E239" s="4" t="s">
        <v>7</v>
      </c>
      <c r="F239" s="4" t="s">
        <v>8</v>
      </c>
      <c r="G239" s="18"/>
      <c r="H239" s="18"/>
      <c r="I239" s="4" t="s">
        <v>6</v>
      </c>
      <c r="J239" s="4" t="s">
        <v>7</v>
      </c>
      <c r="K239" s="4" t="s">
        <v>8</v>
      </c>
      <c r="L239" s="18"/>
    </row>
    <row r="240" spans="1:12" s="3" customFormat="1" ht="14.25" x14ac:dyDescent="0.25">
      <c r="A240" s="4">
        <v>1</v>
      </c>
      <c r="B240" s="4">
        <v>2</v>
      </c>
      <c r="C240" s="4">
        <v>3</v>
      </c>
      <c r="D240" s="4">
        <v>4</v>
      </c>
      <c r="E240" s="4">
        <v>5</v>
      </c>
      <c r="F240" s="4">
        <v>6</v>
      </c>
      <c r="G240" s="4">
        <v>7</v>
      </c>
      <c r="H240" s="4">
        <v>8</v>
      </c>
      <c r="I240" s="4">
        <v>9</v>
      </c>
      <c r="J240" s="4">
        <v>10</v>
      </c>
      <c r="K240" s="4">
        <v>11</v>
      </c>
      <c r="L240" s="4">
        <v>12</v>
      </c>
    </row>
    <row r="241" spans="1:12" s="3" customFormat="1" ht="14.25" x14ac:dyDescent="0.25">
      <c r="A241" s="4"/>
      <c r="B241" s="4" t="s">
        <v>14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x14ac:dyDescent="0.25">
      <c r="A242" s="2">
        <v>334</v>
      </c>
      <c r="B242" s="5" t="s">
        <v>185</v>
      </c>
      <c r="C242" s="10" t="s">
        <v>25</v>
      </c>
      <c r="D242" s="10" t="s">
        <v>189</v>
      </c>
      <c r="E242" s="10" t="s">
        <v>190</v>
      </c>
      <c r="F242" s="10" t="s">
        <v>78</v>
      </c>
      <c r="G242" s="10" t="s">
        <v>191</v>
      </c>
      <c r="H242" s="10" t="s">
        <v>25</v>
      </c>
      <c r="I242" s="10" t="s">
        <v>189</v>
      </c>
      <c r="J242" s="10" t="s">
        <v>190</v>
      </c>
      <c r="K242" s="10" t="s">
        <v>78</v>
      </c>
      <c r="L242" s="10" t="s">
        <v>191</v>
      </c>
    </row>
    <row r="243" spans="1:12" x14ac:dyDescent="0.25">
      <c r="A243" s="2">
        <v>693</v>
      </c>
      <c r="B243" s="5" t="s">
        <v>160</v>
      </c>
      <c r="C243" s="10" t="s">
        <v>25</v>
      </c>
      <c r="D243" s="10" t="s">
        <v>30</v>
      </c>
      <c r="E243" s="10" t="s">
        <v>164</v>
      </c>
      <c r="F243" s="10" t="s">
        <v>166</v>
      </c>
      <c r="G243" s="10" t="s">
        <v>168</v>
      </c>
      <c r="H243" s="10" t="s">
        <v>25</v>
      </c>
      <c r="I243" s="10" t="s">
        <v>30</v>
      </c>
      <c r="J243" s="10" t="s">
        <v>164</v>
      </c>
      <c r="K243" s="10" t="s">
        <v>166</v>
      </c>
      <c r="L243" s="10" t="s">
        <v>168</v>
      </c>
    </row>
    <row r="244" spans="1:12" x14ac:dyDescent="0.25">
      <c r="A244" s="2"/>
      <c r="B244" s="5" t="s">
        <v>55</v>
      </c>
      <c r="C244" s="10" t="s">
        <v>24</v>
      </c>
      <c r="D244" s="10" t="s">
        <v>29</v>
      </c>
      <c r="E244" s="10" t="s">
        <v>34</v>
      </c>
      <c r="F244" s="10" t="s">
        <v>38</v>
      </c>
      <c r="G244" s="10" t="s">
        <v>42</v>
      </c>
      <c r="H244" s="10" t="s">
        <v>24</v>
      </c>
      <c r="I244" s="10" t="s">
        <v>29</v>
      </c>
      <c r="J244" s="10" t="s">
        <v>34</v>
      </c>
      <c r="K244" s="10" t="s">
        <v>38</v>
      </c>
      <c r="L244" s="10" t="s">
        <v>42</v>
      </c>
    </row>
    <row r="245" spans="1:12" x14ac:dyDescent="0.25">
      <c r="A245" s="2"/>
      <c r="B245" s="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x14ac:dyDescent="0.25">
      <c r="A246" s="2"/>
      <c r="B246" s="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x14ac:dyDescent="0.25">
      <c r="A247" s="4"/>
      <c r="B247" s="6" t="s">
        <v>13</v>
      </c>
      <c r="C247" s="4"/>
      <c r="D247" s="4">
        <v>18.100000000000001</v>
      </c>
      <c r="E247" s="4">
        <f t="shared" ref="E247:G247" si="145">E246+E245+E244+E243+E242</f>
        <v>24.48</v>
      </c>
      <c r="F247" s="4">
        <f t="shared" si="145"/>
        <v>90.460000000000008</v>
      </c>
      <c r="G247" s="4">
        <f t="shared" si="145"/>
        <v>690.8</v>
      </c>
      <c r="H247" s="4"/>
      <c r="I247" s="4">
        <f t="shared" ref="I247:L247" si="146">I246+I245+I244+I243+I242</f>
        <v>22.42</v>
      </c>
      <c r="J247" s="4">
        <f t="shared" si="146"/>
        <v>24.48</v>
      </c>
      <c r="K247" s="4">
        <f t="shared" si="146"/>
        <v>90.460000000000008</v>
      </c>
      <c r="L247" s="4">
        <f t="shared" si="146"/>
        <v>690.8</v>
      </c>
    </row>
    <row r="248" spans="1:12" s="3" customFormat="1" ht="14.25" x14ac:dyDescent="0.25">
      <c r="A248" s="4"/>
      <c r="B248" s="6"/>
      <c r="C248" s="4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x14ac:dyDescent="0.25">
      <c r="A249" s="2"/>
      <c r="B249" s="4" t="s">
        <v>15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>
        <v>16</v>
      </c>
      <c r="B250" s="5" t="s">
        <v>57</v>
      </c>
      <c r="C250" s="2">
        <v>100</v>
      </c>
      <c r="D250" s="2">
        <v>1.2</v>
      </c>
      <c r="E250" s="2">
        <v>4</v>
      </c>
      <c r="F250" s="2">
        <v>2.7</v>
      </c>
      <c r="G250" s="2">
        <v>52</v>
      </c>
      <c r="H250" s="2">
        <v>100</v>
      </c>
      <c r="I250" s="2">
        <v>1.2</v>
      </c>
      <c r="J250" s="2">
        <v>4</v>
      </c>
      <c r="K250" s="2">
        <v>2.7</v>
      </c>
      <c r="L250" s="2">
        <v>52</v>
      </c>
    </row>
    <row r="251" spans="1:12" x14ac:dyDescent="0.25">
      <c r="A251" s="2">
        <v>132</v>
      </c>
      <c r="B251" s="5" t="s">
        <v>155</v>
      </c>
      <c r="C251" s="2" t="s">
        <v>66</v>
      </c>
      <c r="D251" s="2">
        <v>2.75</v>
      </c>
      <c r="E251" s="2">
        <v>9.1999999999999993</v>
      </c>
      <c r="F251" s="2">
        <v>11.16</v>
      </c>
      <c r="G251" s="2">
        <v>149</v>
      </c>
      <c r="H251" s="2" t="s">
        <v>82</v>
      </c>
      <c r="I251" s="2">
        <v>3.43</v>
      </c>
      <c r="J251" s="2">
        <v>11.5</v>
      </c>
      <c r="K251" s="2">
        <v>13.95</v>
      </c>
      <c r="L251" s="2">
        <v>186.25</v>
      </c>
    </row>
    <row r="252" spans="1:12" x14ac:dyDescent="0.25">
      <c r="A252" s="2">
        <v>89</v>
      </c>
      <c r="B252" s="13" t="s">
        <v>231</v>
      </c>
      <c r="C252" s="2" t="s">
        <v>96</v>
      </c>
      <c r="D252" s="2">
        <v>24.24</v>
      </c>
      <c r="E252" s="2">
        <v>26.32</v>
      </c>
      <c r="F252" s="2">
        <v>4.8</v>
      </c>
      <c r="G252" s="2">
        <v>336.8</v>
      </c>
      <c r="H252" s="2" t="s">
        <v>230</v>
      </c>
      <c r="I252" s="2">
        <v>30.3</v>
      </c>
      <c r="J252" s="2">
        <v>32.9</v>
      </c>
      <c r="K252" s="2">
        <v>6</v>
      </c>
      <c r="L252" s="2">
        <v>421</v>
      </c>
    </row>
    <row r="253" spans="1:12" x14ac:dyDescent="0.25">
      <c r="A253" s="2">
        <v>134</v>
      </c>
      <c r="B253" s="5" t="s">
        <v>229</v>
      </c>
      <c r="C253" s="2">
        <v>180</v>
      </c>
      <c r="D253" s="2">
        <v>3.9</v>
      </c>
      <c r="E253" s="2">
        <v>5.9</v>
      </c>
      <c r="F253" s="2">
        <v>16.97</v>
      </c>
      <c r="G253" s="2">
        <v>136.16999999999999</v>
      </c>
      <c r="H253" s="2">
        <v>230</v>
      </c>
      <c r="I253" s="2">
        <v>4.99</v>
      </c>
      <c r="J253" s="2">
        <v>7.5</v>
      </c>
      <c r="K253" s="2">
        <v>21.69</v>
      </c>
      <c r="L253" s="2">
        <v>174</v>
      </c>
    </row>
    <row r="254" spans="1:12" x14ac:dyDescent="0.25">
      <c r="A254" s="2">
        <v>639</v>
      </c>
      <c r="B254" s="5" t="s">
        <v>192</v>
      </c>
      <c r="C254" s="2" t="s">
        <v>65</v>
      </c>
      <c r="D254" s="2">
        <v>0</v>
      </c>
      <c r="E254" s="2">
        <v>0</v>
      </c>
      <c r="F254" s="2">
        <v>20.2</v>
      </c>
      <c r="G254" s="2">
        <v>79.8</v>
      </c>
      <c r="H254" s="2" t="s">
        <v>65</v>
      </c>
      <c r="I254" s="2">
        <v>0</v>
      </c>
      <c r="J254" s="2">
        <v>0</v>
      </c>
      <c r="K254" s="2">
        <v>20.2</v>
      </c>
      <c r="L254" s="2">
        <v>79.8</v>
      </c>
    </row>
    <row r="255" spans="1:12" x14ac:dyDescent="0.25">
      <c r="A255" s="2"/>
      <c r="B255" s="5" t="s">
        <v>55</v>
      </c>
      <c r="C255" s="10" t="s">
        <v>44</v>
      </c>
      <c r="D255" s="2">
        <v>4.08</v>
      </c>
      <c r="E255" s="2">
        <v>0.78</v>
      </c>
      <c r="F255" s="2">
        <v>27.12</v>
      </c>
      <c r="G255" s="2">
        <v>120.6</v>
      </c>
      <c r="H255" s="10" t="s">
        <v>44</v>
      </c>
      <c r="I255" s="2">
        <v>4.08</v>
      </c>
      <c r="J255" s="2">
        <v>0.78</v>
      </c>
      <c r="K255" s="2">
        <v>27.12</v>
      </c>
      <c r="L255" s="2">
        <v>120.6</v>
      </c>
    </row>
    <row r="256" spans="1:12" x14ac:dyDescent="0.25">
      <c r="A256" s="2"/>
      <c r="B256" s="5" t="s">
        <v>95</v>
      </c>
      <c r="C256" s="2">
        <v>100</v>
      </c>
      <c r="D256" s="2">
        <v>0.4</v>
      </c>
      <c r="E256" s="2">
        <v>0.3</v>
      </c>
      <c r="F256" s="2">
        <v>10.3</v>
      </c>
      <c r="G256" s="2">
        <v>47</v>
      </c>
      <c r="H256" s="2">
        <v>100</v>
      </c>
      <c r="I256" s="2">
        <v>0.4</v>
      </c>
      <c r="J256" s="2">
        <v>0.3</v>
      </c>
      <c r="K256" s="2">
        <v>10.3</v>
      </c>
      <c r="L256" s="2">
        <v>47</v>
      </c>
    </row>
    <row r="257" spans="1:12" x14ac:dyDescent="0.25">
      <c r="A257" s="2"/>
      <c r="B257" s="5" t="s">
        <v>21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s="3" customFormat="1" ht="14.25" x14ac:dyDescent="0.25">
      <c r="A258" s="4"/>
      <c r="B258" s="6" t="s">
        <v>13</v>
      </c>
      <c r="C258" s="4"/>
      <c r="D258" s="4">
        <f>D250+D251+D252+D253+D254+D255+D256+D257</f>
        <v>36.569999999999993</v>
      </c>
      <c r="E258" s="4">
        <f t="shared" ref="E258" si="147">E250+E251+E252+E253+E254+E255+E256+E257</f>
        <v>46.499999999999993</v>
      </c>
      <c r="F258" s="4">
        <f t="shared" ref="F258" si="148">F250+F251+F252+F253+F254+F255+F256+F257</f>
        <v>93.25</v>
      </c>
      <c r="G258" s="4">
        <f t="shared" ref="G258" si="149">G250+G251+G252+G253+G254+G255+G256+G257</f>
        <v>921.36999999999989</v>
      </c>
      <c r="H258" s="4"/>
      <c r="I258" s="4">
        <f t="shared" ref="I258" si="150">I250+I251+I252+I253+I254+I255+I256+I257</f>
        <v>44.4</v>
      </c>
      <c r="J258" s="4">
        <f t="shared" ref="J258" si="151">J250+J251+J252+J253+J254+J255+J256+J257</f>
        <v>56.98</v>
      </c>
      <c r="K258" s="4">
        <f t="shared" ref="K258" si="152">K250+K251+K252+K253+K254+K255+K256+K257</f>
        <v>101.96000000000001</v>
      </c>
      <c r="L258" s="4">
        <f t="shared" ref="L258" si="153">L250+L251+L252+L253+L254+L255+L256+L257</f>
        <v>1080.6499999999999</v>
      </c>
    </row>
    <row r="259" spans="1:12" s="3" customFormat="1" ht="14.25" x14ac:dyDescent="0.25">
      <c r="A259" s="4"/>
      <c r="B259" s="6" t="s">
        <v>22</v>
      </c>
      <c r="C259" s="4"/>
      <c r="D259" s="4">
        <f>D247+D258</f>
        <v>54.669999999999995</v>
      </c>
      <c r="E259" s="4">
        <f t="shared" ref="E259:L259" si="154">E247+E258</f>
        <v>70.97999999999999</v>
      </c>
      <c r="F259" s="4">
        <f t="shared" si="154"/>
        <v>183.71</v>
      </c>
      <c r="G259" s="4">
        <f t="shared" si="154"/>
        <v>1612.1699999999998</v>
      </c>
      <c r="H259" s="4"/>
      <c r="I259" s="4">
        <f t="shared" si="154"/>
        <v>66.819999999999993</v>
      </c>
      <c r="J259" s="4">
        <f t="shared" si="154"/>
        <v>81.459999999999994</v>
      </c>
      <c r="K259" s="4">
        <f t="shared" si="154"/>
        <v>192.42000000000002</v>
      </c>
      <c r="L259" s="4">
        <f t="shared" si="154"/>
        <v>1771.4499999999998</v>
      </c>
    </row>
  </sheetData>
  <mergeCells count="114">
    <mergeCell ref="A9:B9"/>
    <mergeCell ref="C9:G9"/>
    <mergeCell ref="H9:L9"/>
    <mergeCell ref="D10:F10"/>
    <mergeCell ref="I10:K10"/>
    <mergeCell ref="A10:A11"/>
    <mergeCell ref="B10:B11"/>
    <mergeCell ref="C10:C11"/>
    <mergeCell ref="G10:G11"/>
    <mergeCell ref="H10:H11"/>
    <mergeCell ref="L10:L11"/>
    <mergeCell ref="A34:B34"/>
    <mergeCell ref="C34:G34"/>
    <mergeCell ref="H34:L34"/>
    <mergeCell ref="A35:A36"/>
    <mergeCell ref="B35:B36"/>
    <mergeCell ref="C35:C36"/>
    <mergeCell ref="D35:F35"/>
    <mergeCell ref="G35:G36"/>
    <mergeCell ref="H35:H36"/>
    <mergeCell ref="H61:H62"/>
    <mergeCell ref="I61:K61"/>
    <mergeCell ref="L61:L62"/>
    <mergeCell ref="A85:B85"/>
    <mergeCell ref="C85:G85"/>
    <mergeCell ref="H85:L85"/>
    <mergeCell ref="I35:K35"/>
    <mergeCell ref="L35:L36"/>
    <mergeCell ref="A60:B60"/>
    <mergeCell ref="C60:G60"/>
    <mergeCell ref="H60:L60"/>
    <mergeCell ref="A61:A62"/>
    <mergeCell ref="B61:B62"/>
    <mergeCell ref="C61:C62"/>
    <mergeCell ref="D61:F61"/>
    <mergeCell ref="G61:G62"/>
    <mergeCell ref="H111:H112"/>
    <mergeCell ref="I111:K111"/>
    <mergeCell ref="L111:L112"/>
    <mergeCell ref="A135:B135"/>
    <mergeCell ref="C135:G135"/>
    <mergeCell ref="H135:L135"/>
    <mergeCell ref="I86:K86"/>
    <mergeCell ref="L86:L87"/>
    <mergeCell ref="A110:B110"/>
    <mergeCell ref="C110:G110"/>
    <mergeCell ref="H110:L110"/>
    <mergeCell ref="A111:A112"/>
    <mergeCell ref="B111:B112"/>
    <mergeCell ref="C111:C112"/>
    <mergeCell ref="D111:F111"/>
    <mergeCell ref="G111:G112"/>
    <mergeCell ref="A86:A87"/>
    <mergeCell ref="B86:B87"/>
    <mergeCell ref="C86:C87"/>
    <mergeCell ref="D86:F86"/>
    <mergeCell ref="G86:G87"/>
    <mergeCell ref="H86:H87"/>
    <mergeCell ref="H161:H162"/>
    <mergeCell ref="I161:K161"/>
    <mergeCell ref="L161:L162"/>
    <mergeCell ref="A185:B185"/>
    <mergeCell ref="C185:G185"/>
    <mergeCell ref="H185:L185"/>
    <mergeCell ref="I136:K136"/>
    <mergeCell ref="L136:L137"/>
    <mergeCell ref="A160:B160"/>
    <mergeCell ref="C160:G160"/>
    <mergeCell ref="H160:L160"/>
    <mergeCell ref="A161:A162"/>
    <mergeCell ref="B161:B162"/>
    <mergeCell ref="C161:C162"/>
    <mergeCell ref="D161:F161"/>
    <mergeCell ref="G161:G162"/>
    <mergeCell ref="A136:A137"/>
    <mergeCell ref="B136:B137"/>
    <mergeCell ref="C136:C137"/>
    <mergeCell ref="D136:F136"/>
    <mergeCell ref="G136:G137"/>
    <mergeCell ref="H136:H137"/>
    <mergeCell ref="C211:G211"/>
    <mergeCell ref="H211:L211"/>
    <mergeCell ref="I186:K186"/>
    <mergeCell ref="L186:L187"/>
    <mergeCell ref="A186:A187"/>
    <mergeCell ref="B186:B187"/>
    <mergeCell ref="C186:C187"/>
    <mergeCell ref="D186:F186"/>
    <mergeCell ref="G186:G187"/>
    <mergeCell ref="H186:H187"/>
    <mergeCell ref="A5:L5"/>
    <mergeCell ref="J1:L1"/>
    <mergeCell ref="J2:L2"/>
    <mergeCell ref="J3:K3"/>
    <mergeCell ref="H238:H239"/>
    <mergeCell ref="I238:K238"/>
    <mergeCell ref="L238:L239"/>
    <mergeCell ref="I212:K212"/>
    <mergeCell ref="L212:L213"/>
    <mergeCell ref="A237:B237"/>
    <mergeCell ref="C237:G237"/>
    <mergeCell ref="H237:L237"/>
    <mergeCell ref="A238:A239"/>
    <mergeCell ref="B238:B239"/>
    <mergeCell ref="C238:C239"/>
    <mergeCell ref="D238:F238"/>
    <mergeCell ref="G238:G239"/>
    <mergeCell ref="A212:A213"/>
    <mergeCell ref="B212:B213"/>
    <mergeCell ref="C212:C213"/>
    <mergeCell ref="D212:F212"/>
    <mergeCell ref="G212:G213"/>
    <mergeCell ref="H212:H213"/>
    <mergeCell ref="A211:B211"/>
  </mergeCells>
  <pageMargins left="0.7" right="0.7" top="0.75" bottom="0.75" header="0.3" footer="0.3"/>
  <pageSetup paperSize="9" scale="88" orientation="landscape" r:id="rId1"/>
  <rowBreaks count="9" manualBreakCount="9">
    <brk id="30" max="16383" man="1"/>
    <brk id="57" max="16383" man="1"/>
    <brk id="82" max="16383" man="1"/>
    <brk id="107" max="16383" man="1"/>
    <brk id="132" max="16383" man="1"/>
    <brk id="157" max="16383" man="1"/>
    <brk id="182" max="16383" man="1"/>
    <brk id="207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0"/>
  <sheetViews>
    <sheetView workbookViewId="0">
      <selection activeCell="M17" sqref="M17"/>
    </sheetView>
  </sheetViews>
  <sheetFormatPr defaultRowHeight="15" x14ac:dyDescent="0.25"/>
  <sheetData>
    <row r="4" spans="2:13" x14ac:dyDescent="0.25">
      <c r="B4" s="2"/>
      <c r="C4" s="5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x14ac:dyDescent="0.25">
      <c r="B5" s="2"/>
      <c r="C5" s="5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x14ac:dyDescent="0.25">
      <c r="B6" s="2"/>
      <c r="C6" s="5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x14ac:dyDescent="0.25">
      <c r="B7" s="2"/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x14ac:dyDescent="0.25">
      <c r="B8" s="2"/>
      <c r="C8" s="5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x14ac:dyDescent="0.25">
      <c r="B9" s="2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x14ac:dyDescent="0.25">
      <c r="B10" s="4"/>
      <c r="C10" s="6"/>
      <c r="D10" s="4"/>
      <c r="E10" s="11"/>
      <c r="F10" s="11"/>
      <c r="G10" s="11"/>
      <c r="H10" s="11"/>
      <c r="I10" s="11"/>
      <c r="J10" s="11"/>
      <c r="K10" s="11"/>
      <c r="L10" s="11"/>
      <c r="M10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2022-03-25T02:04:59Z</dcterms:modified>
</cp:coreProperties>
</file>